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codeName="ThisWorkbook" defaultThemeVersion="124226"/>
  <mc:AlternateContent xmlns:mc="http://schemas.openxmlformats.org/markup-compatibility/2006">
    <mc:Choice Requires="x15">
      <x15ac:absPath xmlns:x15ac="http://schemas.microsoft.com/office/spreadsheetml/2010/11/ac" url="/Users/macbookairdiegom/Google Drive/INNOVAIT/UniSalle/3.Ejecución/4.Sprint 4 - Requerimientos/Taller Def Requerimientos/"/>
    </mc:Choice>
  </mc:AlternateContent>
  <xr:revisionPtr revIDLastSave="0" documentId="13_ncr:1_{E53F985F-CA25-BB44-8AF6-27AFC9FFD19B}" xr6:coauthVersionLast="45" xr6:coauthVersionMax="45" xr10:uidLastSave="{00000000-0000-0000-0000-000000000000}"/>
  <bookViews>
    <workbookView xWindow="0" yWindow="460" windowWidth="28800" windowHeight="16320" tabRatio="809" activeTab="1" xr2:uid="{00000000-000D-0000-FFFF-FFFF00000000}"/>
  </bookViews>
  <sheets>
    <sheet name="Indice (2)" sheetId="45" state="hidden" r:id="rId1"/>
    <sheet name="Indice" sheetId="33" r:id="rId2"/>
    <sheet name="CP_GA_ADRG_001" sheetId="107" r:id="rId3"/>
    <sheet name="CP_GA_ADRG_002" sheetId="112" r:id="rId4"/>
    <sheet name="CP_GA_ADRG_003" sheetId="113" r:id="rId5"/>
    <sheet name="CP_GA_DRFN_004" sheetId="138" r:id="rId6"/>
    <sheet name="CP_GA_DRFN_005" sheetId="142" r:id="rId7"/>
    <sheet name="CP_GA_DRFN_006" sheetId="143" r:id="rId8"/>
    <sheet name="CP_GA_DRFN_007" sheetId="144" r:id="rId9"/>
    <sheet name="CP_GA_VPDH_008" sheetId="145" r:id="rId10"/>
    <sheet name="CP_GA_VPDH_009" sheetId="146" r:id="rId11"/>
    <sheet name="CP_GA_VPDH_0010" sheetId="147" r:id="rId12"/>
    <sheet name="CP_GH_DRFN_001" sheetId="136" r:id="rId13"/>
    <sheet name="CP_GH_DRFN_002" sheetId="139" r:id="rId14"/>
    <sheet name="CP_GH_DRFN_003" sheetId="140" r:id="rId15"/>
    <sheet name="CP_GH_DRFN_004" sheetId="137" r:id="rId16"/>
    <sheet name="CP_GH_GEHU_005" sheetId="126" r:id="rId17"/>
    <sheet name="CP_GH_GEHU_006" sheetId="148" r:id="rId18"/>
    <sheet name="CP_GH_GEHU_007" sheetId="149" r:id="rId19"/>
    <sheet name="CP_GH_GEHU_008" sheetId="127" r:id="rId20"/>
    <sheet name="CP_GH_GEHU_009" sheetId="150" r:id="rId21"/>
    <sheet name="CP_GH_GEHU_010" sheetId="128" r:id="rId22"/>
    <sheet name="CP_GH_GEHU_011" sheetId="151" r:id="rId23"/>
  </sheets>
  <externalReferences>
    <externalReference r:id="rId24"/>
    <externalReference r:id="rId25"/>
    <externalReference r:id="rId26"/>
    <externalReference r:id="rId27"/>
  </externalReferences>
  <definedNames>
    <definedName name="Atrib_Calidad" localSheetId="15">'[1]ISO25000 Atrib_Calidad'!$AA$1:$AA$10</definedName>
    <definedName name="Atrib_Calidad" localSheetId="16">'[1]ISO25000 Atrib_Calidad'!$AA$1:$AA$10</definedName>
    <definedName name="Atrib_Calidad" localSheetId="17">'[1]ISO25000 Atrib_Calidad'!$AA$1:$AA$10</definedName>
    <definedName name="Atrib_Calidad" localSheetId="18">'[1]ISO25000 Atrib_Calidad'!$AA$1:$AA$10</definedName>
    <definedName name="Atrib_Calidad" localSheetId="19">'[1]ISO25000 Atrib_Calidad'!$AA$1:$AA$10</definedName>
    <definedName name="Atrib_Calidad" localSheetId="20">'[1]ISO25000 Atrib_Calidad'!$AA$1:$AA$10</definedName>
    <definedName name="Atrib_Calidad" localSheetId="21">'[1]ISO25000 Atrib_Calidad'!$AA$1:$AA$10</definedName>
    <definedName name="Atrib_Calidad" localSheetId="22">'[1]ISO25000 Atrib_Calidad'!$AA$1:$AA$10</definedName>
    <definedName name="Atrib_Calidad">'[2]ISO25000 Atrib_Calidad'!$AA$1:$AA$10</definedName>
    <definedName name="Cumplimiento" localSheetId="15">[1]Premisas!$B$28:$B$30</definedName>
    <definedName name="Cumplimiento" localSheetId="16">[1]Premisas!$B$28:$B$30</definedName>
    <definedName name="Cumplimiento" localSheetId="17">[1]Premisas!$B$28:$B$30</definedName>
    <definedName name="Cumplimiento" localSheetId="18">[1]Premisas!$B$28:$B$30</definedName>
    <definedName name="Cumplimiento" localSheetId="19">[1]Premisas!$B$28:$B$30</definedName>
    <definedName name="Cumplimiento" localSheetId="20">[1]Premisas!$B$28:$B$30</definedName>
    <definedName name="Cumplimiento" localSheetId="21">[1]Premisas!$B$28:$B$30</definedName>
    <definedName name="Cumplimiento" localSheetId="22">[1]Premisas!$B$28:$B$30</definedName>
    <definedName name="Cumplimiento">[2]Premisas!$B$28:$B$30</definedName>
    <definedName name="Toc239821929" localSheetId="2">#REF!</definedName>
    <definedName name="Toc239821929" localSheetId="3">#REF!</definedName>
    <definedName name="Toc239821929" localSheetId="4">#REF!</definedName>
    <definedName name="Toc239821929" localSheetId="11">#REF!</definedName>
    <definedName name="Toc239821929" localSheetId="9">#REF!</definedName>
    <definedName name="Toc239821929" localSheetId="10">#REF!</definedName>
    <definedName name="Toc239821929" localSheetId="12">#REF!</definedName>
    <definedName name="Toc239821929" localSheetId="13">#REF!</definedName>
    <definedName name="Toc239821929" localSheetId="14">#REF!</definedName>
    <definedName name="Toc239821929" localSheetId="15">#REF!</definedName>
    <definedName name="Toc239821929" localSheetId="16">#REF!</definedName>
    <definedName name="Toc239821929" localSheetId="17">#REF!</definedName>
    <definedName name="Toc239821929" localSheetId="18">#REF!</definedName>
    <definedName name="Toc239821929" localSheetId="19">#REF!</definedName>
    <definedName name="Toc239821929" localSheetId="20">#REF!</definedName>
    <definedName name="Toc239821929" localSheetId="21">#REF!</definedName>
    <definedName name="Toc239821929" localSheetId="22">#REF!</definedName>
    <definedName name="Toc23982192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45" l="1"/>
  <c r="F40" i="45"/>
  <c r="H39" i="45"/>
  <c r="F39" i="45"/>
  <c r="H38" i="45"/>
  <c r="F38" i="45"/>
  <c r="H37" i="45"/>
  <c r="F37" i="45"/>
  <c r="H36" i="45"/>
  <c r="F36" i="45"/>
  <c r="H35" i="45"/>
  <c r="F35" i="45"/>
  <c r="H34" i="45"/>
  <c r="F34" i="45"/>
  <c r="H33" i="45"/>
  <c r="F33" i="45"/>
  <c r="H32" i="45"/>
  <c r="F32" i="45"/>
  <c r="H31" i="45"/>
  <c r="F31" i="45"/>
  <c r="H29" i="45"/>
  <c r="F29" i="45"/>
  <c r="H25" i="45"/>
  <c r="F25" i="45"/>
  <c r="H24" i="45"/>
  <c r="F24" i="45"/>
  <c r="H23" i="45"/>
  <c r="F23" i="45"/>
  <c r="H22" i="45"/>
  <c r="F22" i="45"/>
  <c r="H21" i="45"/>
  <c r="F21" i="45"/>
  <c r="H19" i="45"/>
  <c r="F19" i="45"/>
  <c r="H18" i="45"/>
  <c r="F18" i="45"/>
  <c r="H17" i="45"/>
  <c r="F17" i="45"/>
  <c r="H15" i="45"/>
  <c r="F15" i="45"/>
  <c r="H14" i="45"/>
  <c r="F14" i="45"/>
  <c r="H13" i="45"/>
  <c r="F13" i="45"/>
  <c r="H12" i="45"/>
  <c r="F12" i="45"/>
  <c r="H11" i="45"/>
  <c r="F11" i="45"/>
  <c r="D11" i="45" s="1"/>
  <c r="H9" i="45"/>
  <c r="F9" i="45"/>
  <c r="H8" i="45"/>
  <c r="F8" i="45"/>
  <c r="H7" i="45"/>
  <c r="F7" i="45"/>
  <c r="H6" i="45"/>
  <c r="F6" i="45"/>
  <c r="D29" i="45" l="1"/>
  <c r="D36" i="45"/>
  <c r="D13" i="45"/>
  <c r="D33" i="45"/>
  <c r="D21" i="45"/>
  <c r="D23" i="45"/>
  <c r="D19" i="45"/>
  <c r="D7" i="45"/>
  <c r="F5" i="45"/>
  <c r="H16" i="45"/>
  <c r="D17" i="45"/>
  <c r="D37" i="45"/>
  <c r="D22" i="45"/>
  <c r="D24" i="45"/>
  <c r="H30" i="45"/>
  <c r="D39" i="45"/>
  <c r="H5" i="45"/>
  <c r="D12" i="45"/>
  <c r="D15" i="45"/>
  <c r="D18" i="45"/>
  <c r="F20" i="45"/>
  <c r="D32" i="45"/>
  <c r="D34" i="45"/>
  <c r="D38" i="45"/>
  <c r="D6" i="45"/>
  <c r="D8" i="45"/>
  <c r="F16" i="45"/>
  <c r="H20" i="45"/>
  <c r="D31" i="45"/>
  <c r="F30" i="45"/>
  <c r="D35" i="45"/>
  <c r="D40" i="45"/>
  <c r="D30" i="45" l="1"/>
  <c r="H4" i="45"/>
  <c r="D16" i="45"/>
  <c r="D20" i="45"/>
  <c r="D5" i="45"/>
  <c r="F4" i="45"/>
  <c r="F42" i="45" s="1"/>
  <c r="D4" i="45" l="1"/>
  <c r="D42" i="45" s="1"/>
  <c r="H42" i="45"/>
  <c r="I4" i="45" l="1"/>
  <c r="E30" i="45"/>
  <c r="E5" i="45"/>
  <c r="I42" i="45"/>
  <c r="G42" i="45"/>
  <c r="E16" i="45"/>
  <c r="G4" i="45"/>
  <c r="E42" i="45"/>
  <c r="E9" i="45"/>
  <c r="I24" i="45"/>
  <c r="I22" i="45"/>
  <c r="G19" i="45"/>
  <c r="G17" i="45"/>
  <c r="G23" i="45"/>
  <c r="G21" i="45"/>
  <c r="E14" i="45"/>
  <c r="I7" i="45"/>
  <c r="I14" i="45"/>
  <c r="G8" i="45"/>
  <c r="G6" i="45"/>
  <c r="G33" i="45"/>
  <c r="G31" i="45"/>
  <c r="E25" i="45"/>
  <c r="G15" i="45"/>
  <c r="I18" i="45"/>
  <c r="G13" i="45"/>
  <c r="G11" i="45"/>
  <c r="G9" i="45"/>
  <c r="G7" i="45"/>
  <c r="E29" i="45"/>
  <c r="I9" i="45"/>
  <c r="G25" i="45"/>
  <c r="I33" i="45"/>
  <c r="G39" i="45"/>
  <c r="I8" i="45"/>
  <c r="I39" i="45"/>
  <c r="E13" i="45"/>
  <c r="I21" i="45"/>
  <c r="E33" i="45"/>
  <c r="G38" i="45"/>
  <c r="I25" i="45"/>
  <c r="I32" i="45"/>
  <c r="I17" i="45"/>
  <c r="G32" i="45"/>
  <c r="G37" i="45"/>
  <c r="I11" i="45"/>
  <c r="G22" i="45"/>
  <c r="G29" i="45"/>
  <c r="E36" i="45"/>
  <c r="I40" i="45"/>
  <c r="G18" i="45"/>
  <c r="G14" i="45"/>
  <c r="I23" i="45"/>
  <c r="I12" i="45"/>
  <c r="I34" i="45"/>
  <c r="G34" i="45"/>
  <c r="I38" i="45"/>
  <c r="I13" i="45"/>
  <c r="I37" i="45"/>
  <c r="G36" i="45"/>
  <c r="G35" i="45"/>
  <c r="I19" i="45"/>
  <c r="E21" i="45"/>
  <c r="G12" i="45"/>
  <c r="E23" i="45"/>
  <c r="I35" i="45"/>
  <c r="G40" i="45"/>
  <c r="I15" i="45"/>
  <c r="G24" i="45"/>
  <c r="I31" i="45"/>
  <c r="I6" i="45"/>
  <c r="I29" i="45"/>
  <c r="E11" i="45"/>
  <c r="I36" i="45"/>
  <c r="I20" i="45"/>
  <c r="E7" i="45"/>
  <c r="E8" i="45"/>
  <c r="I5" i="45"/>
  <c r="E35" i="45"/>
  <c r="E18" i="45"/>
  <c r="E19" i="45"/>
  <c r="E38" i="45"/>
  <c r="E31" i="45"/>
  <c r="G20" i="45"/>
  <c r="E17" i="45"/>
  <c r="E22" i="45"/>
  <c r="G30" i="45"/>
  <c r="E15" i="45"/>
  <c r="E12" i="45"/>
  <c r="I30" i="45"/>
  <c r="E6" i="45"/>
  <c r="G5" i="45"/>
  <c r="E37" i="45"/>
  <c r="E39" i="45"/>
  <c r="G16" i="45"/>
  <c r="E24" i="45"/>
  <c r="E40" i="45"/>
  <c r="E34" i="45"/>
  <c r="E32" i="45"/>
  <c r="I16" i="45"/>
  <c r="E4" i="45"/>
  <c r="E20" i="45"/>
  <c r="H10" i="45" l="1"/>
  <c r="I10" i="45" s="1"/>
  <c r="F10" i="45"/>
  <c r="D10" i="45" l="1"/>
  <c r="E10" i="45" s="1"/>
  <c r="G10"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Alfonso Castro Diaz</author>
  </authors>
  <commentList>
    <comment ref="B4" authorId="0" shapeId="0" xr:uid="{93D2326A-C76E-1140-ADA9-5362EF7C976B}">
      <text>
        <r>
          <rPr>
            <b/>
            <sz val="9"/>
            <color rgb="FF000000"/>
            <rFont val="Tahoma"/>
            <family val="2"/>
          </rPr>
          <t>Tener en cuenta que La Universidad tiene otros cursos relacionados con la parte académica: Intersemestrales, cursos de lenguas, Summer Academy</t>
        </r>
      </text>
    </comment>
  </commentList>
</comments>
</file>

<file path=xl/sharedStrings.xml><?xml version="1.0" encoding="utf-8"?>
<sst xmlns="http://schemas.openxmlformats.org/spreadsheetml/2006/main" count="774" uniqueCount="597">
  <si>
    <t>Costos  (CS)</t>
  </si>
  <si>
    <t>ADMINISTRATIVOS Y FINANCIEROS</t>
  </si>
  <si>
    <t>Activos (AF)</t>
  </si>
  <si>
    <t>Contabilidad (CO)</t>
  </si>
  <si>
    <t>Tributario (TR)</t>
  </si>
  <si>
    <t>Presupuesto (PR)</t>
  </si>
  <si>
    <t>Tesorería – Caja / Bancos – Conciliación Bancaria  (TS)</t>
  </si>
  <si>
    <t>Facturación y Cartera (FC)</t>
  </si>
  <si>
    <t>Cuentas por Pagar (CP)</t>
  </si>
  <si>
    <t>Planeación Estratégica (PE)</t>
  </si>
  <si>
    <t>Terceros (TR)</t>
  </si>
  <si>
    <t>GESTIÓN HUMANA</t>
  </si>
  <si>
    <t>Nómina (NM)</t>
  </si>
  <si>
    <t>Evaluación de Desempeño / Competencias (ED)</t>
  </si>
  <si>
    <t>Bienestar y Desarrollo del Talento Humano (TH)</t>
  </si>
  <si>
    <t>Hojas de Vida – Selección y Reclutamiento (HV)</t>
  </si>
  <si>
    <t>CADENA DE ABASTECIMIENTO</t>
  </si>
  <si>
    <t>Compras (AD)</t>
  </si>
  <si>
    <t>Proveedores (PR)</t>
  </si>
  <si>
    <t>Inventarios (IN)</t>
  </si>
  <si>
    <t>Requerimientos No Funcionales</t>
  </si>
  <si>
    <t>Licenciamiento (LC)</t>
  </si>
  <si>
    <t>Arquitectura (AQ)</t>
  </si>
  <si>
    <t>Infraestructura (IF)</t>
  </si>
  <si>
    <t>Motor Base de Datos (BD)</t>
  </si>
  <si>
    <t>Seguridad (SG)</t>
  </si>
  <si>
    <t>Importación / Exportación de archivos (IE)</t>
  </si>
  <si>
    <t>Dimensionamiento (DI)</t>
  </si>
  <si>
    <t>Migración (MI)</t>
  </si>
  <si>
    <t>Requerimientos de Implementación (IM)</t>
  </si>
  <si>
    <t>Requerimientos de Soporte Técnico y Respaldo (ST)</t>
  </si>
  <si>
    <t>Indice de Requerimientos</t>
  </si>
  <si>
    <t>Mandatorios</t>
  </si>
  <si>
    <t>Opcionales</t>
  </si>
  <si>
    <t>Total</t>
  </si>
  <si>
    <t>%</t>
  </si>
  <si>
    <t>Total Requ.</t>
  </si>
  <si>
    <t>PROCESO</t>
  </si>
  <si>
    <t>SOLUCIÓN ERP</t>
  </si>
  <si>
    <t>1.1.</t>
  </si>
  <si>
    <t>1.1.1.</t>
  </si>
  <si>
    <t>1.1.2.</t>
  </si>
  <si>
    <t>1.1.3.</t>
  </si>
  <si>
    <t>1.1.4.</t>
  </si>
  <si>
    <t>1.1.5.</t>
  </si>
  <si>
    <t>1.1.6.</t>
  </si>
  <si>
    <t>1.1.7.</t>
  </si>
  <si>
    <t>1.1.8.</t>
  </si>
  <si>
    <t>1.1.9.</t>
  </si>
  <si>
    <t>1.1.10.</t>
  </si>
  <si>
    <t>1.2.</t>
  </si>
  <si>
    <t>1.2.1.</t>
  </si>
  <si>
    <t>1.2.2.</t>
  </si>
  <si>
    <t>1.2.3.</t>
  </si>
  <si>
    <t>2.</t>
  </si>
  <si>
    <t>3.</t>
  </si>
  <si>
    <t>4.</t>
  </si>
  <si>
    <t>5.</t>
  </si>
  <si>
    <t>1.</t>
  </si>
  <si>
    <t>Capítulo</t>
  </si>
  <si>
    <t>INTEGRACIÓN CON OTROS SISTEMAS (IO)</t>
  </si>
  <si>
    <t>2.1.1.</t>
  </si>
  <si>
    <t>2.1.2.</t>
  </si>
  <si>
    <t>2.1.3.</t>
  </si>
  <si>
    <t>2.1.4.</t>
  </si>
  <si>
    <t>5.1.</t>
  </si>
  <si>
    <t>5.2.</t>
  </si>
  <si>
    <t>5.3.</t>
  </si>
  <si>
    <t>5.4.</t>
  </si>
  <si>
    <t>5.5.</t>
  </si>
  <si>
    <t>5.6.</t>
  </si>
  <si>
    <t>5.7.</t>
  </si>
  <si>
    <t>5.8.</t>
  </si>
  <si>
    <t>5.9.</t>
  </si>
  <si>
    <t>5.10.</t>
  </si>
  <si>
    <t>Gestión comercial y admisiones</t>
  </si>
  <si>
    <t>SISTEMA ACADÉMICO</t>
  </si>
  <si>
    <t>Gestión académica</t>
  </si>
  <si>
    <t>V.1.0.</t>
  </si>
  <si>
    <t xml:space="preserve">Prerrequisitos </t>
  </si>
  <si>
    <t>Resultado esperado:</t>
  </si>
  <si>
    <t>Estudiante con registro de notas.</t>
  </si>
  <si>
    <t>Estudiante con registro de notas de acuerdo a su plan de estudios.</t>
  </si>
  <si>
    <t>Estudiante con registro de nota y/o corrección actualizada y la visualice en la plataforma de registro académico, promedio del periodo y promedio acumulado y expedición de certificados.</t>
  </si>
  <si>
    <r>
      <t>AREAS:</t>
    </r>
    <r>
      <rPr>
        <sz val="10"/>
        <rFont val="Arial"/>
        <family val="2"/>
      </rPr>
      <t xml:space="preserve"> </t>
    </r>
  </si>
  <si>
    <r>
      <rPr>
        <b/>
        <sz val="10"/>
        <rFont val="Arial"/>
        <family val="2"/>
      </rPr>
      <t xml:space="preserve">Dirección Financiera: </t>
    </r>
    <r>
      <rPr>
        <sz val="10"/>
        <rFont val="Arial"/>
        <family val="2"/>
      </rPr>
      <t>Matriculado.</t>
    </r>
  </si>
  <si>
    <r>
      <rPr>
        <b/>
        <sz val="10"/>
        <rFont val="Arial"/>
        <family val="2"/>
      </rPr>
      <t xml:space="preserve">Estudiante y Unidad Académica: </t>
    </r>
    <r>
      <rPr>
        <sz val="10"/>
        <rFont val="Arial"/>
        <family val="2"/>
      </rPr>
      <t>Registro de asignaturas (prematricula).</t>
    </r>
  </si>
  <si>
    <r>
      <rPr>
        <b/>
        <sz val="10"/>
        <rFont val="Arial"/>
        <family val="2"/>
      </rPr>
      <t>Financiera y Estudiante</t>
    </r>
    <r>
      <rPr>
        <sz val="10"/>
        <rFont val="Arial"/>
        <family val="2"/>
      </rPr>
      <t>: legalizan la matricula</t>
    </r>
  </si>
  <si>
    <r>
      <rPr>
        <b/>
        <sz val="10"/>
        <rFont val="Arial"/>
        <family val="2"/>
      </rPr>
      <t>Registro y Control Académico:</t>
    </r>
    <r>
      <rPr>
        <sz val="10"/>
        <rFont val="Arial"/>
        <family val="2"/>
      </rPr>
      <t xml:space="preserve"> una vez se regitra las asignaturas al estudiante, si esta en el rango de las fechas de corrección de nota lo puede autorizar la unidad académica, pasada la fecha de corrección se le notifica a Registro y Control Académico para autorizar a los profesores para el registro de nota dentro de un rango de fechas definido.</t>
    </r>
  </si>
  <si>
    <r>
      <rPr>
        <b/>
        <sz val="10"/>
        <rFont val="Arial"/>
        <family val="2"/>
      </rPr>
      <t>Actividades del proceso:</t>
    </r>
    <r>
      <rPr>
        <sz val="10"/>
        <rFont val="Arial"/>
        <family val="2"/>
      </rPr>
      <t xml:space="preserve"> aspirante admitido que asiste a clases de manera irregular con plazo de pago de matrícula en el proceso de Admisión y legaliza la matrícula después de iniciado el registro de notas; con el pago de la matrícula se crea como estudiante, y pasa al proceso de Registro y Control Académico, asignándole automáticamente perfil de estudiante, credenciales de ingreso al sistema y correo institucional.  La legalización del pago de la matrícula después de la fecha de registro de notas no permite el registro de las asignaturas (prematricula) ni al estudiante ni a la unidad académica por la interfaz del usuario para tal fin, no registra en las listas de clase y el profesor no puede registrar la nota.  De otra parte, no podrá solicitar certifcado en la calidad de estudiante (solamente certificado de admisión) ni acceso a los servicios de biblioteca, salas de sistemas, salas de juegos, gimnasio y parqueadero.
En el caso de un antiguo adquiere la calidad de estudiante cuando renueva su matrícula; la legalización del pago de la matrícula después de la fecha de registro de notas no registra en las listas de clase y el profesor no puede registrar la nota.  De otra parte, no podrá solicitar certifcado en la calidad de estudiante (solamente oferta de retirados) ni acceder a los servicios de biblioteca, salas de sistemas, salas de juegos, gimnasio y parqueadero.</t>
    </r>
  </si>
  <si>
    <t>Cosultar la trazabilidad del caso con fechas y usuarios implicados</t>
  </si>
  <si>
    <r>
      <rPr>
        <b/>
        <sz val="10"/>
        <rFont val="Arial"/>
        <family val="2"/>
      </rPr>
      <t>Unidad académica</t>
    </r>
    <r>
      <rPr>
        <sz val="10"/>
        <rFont val="Arial"/>
        <family val="2"/>
      </rPr>
      <t xml:space="preserve">: una vez registra matriculado el estudiante en el sistema se notifica a la unidad académica; en el perfil de la unidad académica se habilita la opción para registrar las asignaturas que cursa en el periodo al estuiante </t>
    </r>
  </si>
  <si>
    <r>
      <rPr>
        <b/>
        <sz val="10"/>
        <rFont val="Arial"/>
        <family val="2"/>
      </rPr>
      <t>Registro y Control Académico</t>
    </r>
    <r>
      <rPr>
        <sz val="10"/>
        <rFont val="Arial"/>
        <family val="2"/>
      </rPr>
      <t xml:space="preserve">: identifica que el estudiante tiene registradas asignaturas en un plan diferente al actual. Se autoriza a la unidad académica para modificar prematricula al estudiante en especifico. </t>
    </r>
  </si>
  <si>
    <r>
      <rPr>
        <b/>
        <sz val="10"/>
        <rFont val="Arial"/>
        <family val="2"/>
      </rPr>
      <t>Unidad académica</t>
    </r>
    <r>
      <rPr>
        <sz val="10"/>
        <rFont val="Arial"/>
        <family val="2"/>
      </rPr>
      <t>: modifica prematricula al estudiante.</t>
    </r>
  </si>
  <si>
    <r>
      <rPr>
        <b/>
        <sz val="10"/>
        <rFont val="Arial"/>
        <family val="2"/>
      </rPr>
      <t>Registro y Control Académico:</t>
    </r>
    <r>
      <rPr>
        <sz val="10"/>
        <rFont val="Arial"/>
        <family val="2"/>
      </rPr>
      <t xml:space="preserve"> una vez se registra las asignaturas al estudiante, si esta en el rango de las fechas de corrección de nota lo puede autorizar la unidad académica, pasada la fecha de corrección se le notifica a Registro y Control Académico para autorizar a los profesores para el registro de nota dentro de un rango de fechas definido.</t>
    </r>
  </si>
  <si>
    <r>
      <rPr>
        <b/>
        <sz val="10"/>
        <rFont val="Arial"/>
        <family val="2"/>
      </rPr>
      <t>Actividades del proceso</t>
    </r>
    <r>
      <rPr>
        <sz val="10"/>
        <rFont val="Arial"/>
        <family val="2"/>
      </rPr>
      <t>: 
1. El estudiante solicita un certificado de plan de estudios y notas. 
2. El estudiante realiza su prematricula con la malla actual, 
3. El programa por solicitud del estudiante y por favorabilidad aprueban el cambio de plan estudios; no se realizan modificación de prematricula con la nueva malla
4. El estudiante solicita nuevamente certificado de plan de estudios y notas.  
5. El estudiante inicia sus clases y para el registro de primera nota encuentra que no tiene registro  de notas en todas las asignaturas que cursa. Notifica a la unidad académica su situación para modificar prematricula.
 Realizar una modificación de las asignaturas registradas (prematricula) después de la fecha de primera nota implica: modificar prematrícula y actualizar listas de clase, así como registrar la autorización extemporánea al profesor para el registro de la nota por el aplicativo correspondiente.</t>
    </r>
  </si>
  <si>
    <r>
      <rPr>
        <b/>
        <sz val="10"/>
        <rFont val="Arial"/>
        <family val="2"/>
      </rPr>
      <t>Estudiante:</t>
    </r>
    <r>
      <rPr>
        <sz val="10"/>
        <rFont val="Arial"/>
        <family val="2"/>
      </rPr>
      <t xml:space="preserve"> Solicitud de certificado</t>
    </r>
  </si>
  <si>
    <r>
      <rPr>
        <b/>
        <sz val="10"/>
        <rFont val="Arial"/>
        <family val="2"/>
      </rPr>
      <t>Unidad académica</t>
    </r>
    <r>
      <rPr>
        <sz val="10"/>
        <rFont val="Arial"/>
        <family val="2"/>
      </rPr>
      <t>: reporta a Registroy Control Académico la novedad del estudiante que no visualiza las notas parciales de todas las asignaturas que cursa.</t>
    </r>
  </si>
  <si>
    <r>
      <rPr>
        <b/>
        <sz val="10"/>
        <rFont val="Arial"/>
        <family val="2"/>
      </rPr>
      <t>Profesor</t>
    </r>
    <r>
      <rPr>
        <sz val="10"/>
        <rFont val="Arial"/>
        <family val="2"/>
      </rPr>
      <t>:  recibe notificación con copia a la unidad académica sobre la autorización para el registro de nota e ingresa al sistema a realizar el registro.</t>
    </r>
  </si>
  <si>
    <r>
      <rPr>
        <b/>
        <sz val="10"/>
        <rFont val="Arial"/>
        <family val="2"/>
      </rPr>
      <t>Profesor</t>
    </r>
    <r>
      <rPr>
        <sz val="10"/>
        <rFont val="Arial"/>
        <family val="2"/>
      </rPr>
      <t>:  recibe notificación con copia a la unidad académica  sobrela autorización para el registro de nota e ingresa al sistema a realizar el registro.</t>
    </r>
  </si>
  <si>
    <t>Descripción</t>
  </si>
  <si>
    <t>Mantener la seguridad social de docentes con contratos de hora cátedra en periodo intersemestral.</t>
  </si>
  <si>
    <t>1.   La información contractual del profesor de cátedra debe estar en el sistema y es cargada por cada facultad y  validad por carrera académica</t>
  </si>
  <si>
    <t>2.  Novedades normativas de ley y contractuales especificas de la Universidad</t>
  </si>
  <si>
    <t>3.  Generación de alertas que permitan identificar a los empleados que tienen seguridad social activa antes de generar su contrato</t>
  </si>
  <si>
    <t>Actividades del proceso:</t>
  </si>
  <si>
    <t>1. Se realiza un re-ingreso de un profesor de cátedra con un salario de 2.400.000, que va a dictar en economía y en contaduría de manera simultanea (dos centros de costo). Con un contrato del 27 de enero al 6 de junio.</t>
  </si>
  <si>
    <t>2.  En el mes de mayo ese mismo profesor tiene un contrato de posgrado que va del 20 de mayo al 20 de junio con salario de 10.000.000</t>
  </si>
  <si>
    <t>3. A este profesor se le debe mantener seguridad social de acuerdo a la norma en el contrato de pregrado, es decir del 27 de enero al 06 de junio.</t>
  </si>
  <si>
    <t>4. Se debe mantenerle la seguridad social desde el 07 de junio al 02 de agosto dado que el 3 de agosto inicia un nuevo contrato de pregrado</t>
  </si>
  <si>
    <t>5. El profesor presenta Incapacidad del 5 de junio al 10 de junio que se pagará al 100%</t>
  </si>
  <si>
    <t>6. Se realiza nuevo contrato de pregrado a partir del 3 de Agosto</t>
  </si>
  <si>
    <t>1. Se requiere que el costo afecte a cada "centro de costo" según la carga real del docente reportada por cada facutad y carrera académica.</t>
  </si>
  <si>
    <t>2. En la planilla de seguridad social del mes de mayo debe acumular todo el ingreso</t>
  </si>
  <si>
    <t>3. En nómina debe acumular todo el ingreso para los cálculos respectivos</t>
  </si>
  <si>
    <t>4. En la planilla de julio debe acumular y mantener seguridad al contrato de pregrado, sin reportar retiro.</t>
  </si>
  <si>
    <t>5. Debe generar cada uno de los contratos, realizar la notificación y envío al colaborador y áreas interesadas. (para ingreso y retiro- Incluyendo preaviso)</t>
  </si>
  <si>
    <t xml:space="preserve">Aplicar un embargo del 50% a un colaborador </t>
  </si>
  <si>
    <t>1.   La información contractual del colaborador</t>
  </si>
  <si>
    <t>2.  Novedades normativas de ley y contractuales especificas</t>
  </si>
  <si>
    <t xml:space="preserve">1. Un empleado de servicios generales que lleva trabajando en la universidad 15 años, gana $1.459.000 en el mes de marzo tiene horas extras por 147.000.
</t>
  </si>
  <si>
    <t>2. Tiene un embargo de una cooperativa del 50% del salario, un embargo ejecutivo de la 5 parte del salario mínimo legal vigente, tiene una libranza con descuento de 337.000 mensuales y un descuento del instituto por 27.000</t>
  </si>
  <si>
    <t>3. Para el mes de abril, este empleado presenta el mismo ingreso y descuento del mes anterior pero tenía vacaciones del 13 de abril al 30 de abril</t>
  </si>
  <si>
    <t>4. Durante el periodo de vacaciones presenta incapacidad del 20 al 25 de abril.</t>
  </si>
  <si>
    <t>5. En el mes de junio se retira al colaborador de manera unilateral un día viernes.</t>
  </si>
  <si>
    <t>1. Se requiere liquidación de estos dos periodos de acuerdo a la normatividad legal vigente. Tomando:
- Niveles de descuentos prioridad
- Niveles de ausentimos por prioridad</t>
  </si>
  <si>
    <t>2. Liquidación seguridad social</t>
  </si>
  <si>
    <t>3.Comunicado y envío de vacaciones inicial y después de la incapacidad  (automático)</t>
  </si>
  <si>
    <t>4. Ingreso de incapacidades y seguimiento de cartera de incapacidades</t>
  </si>
  <si>
    <t>5. Alertas de descuentos mayores al 50%</t>
  </si>
  <si>
    <t>6. Debe generar cada uno de los contratos, realizar la notificación y envío al colaborador y áreas interesadas.</t>
  </si>
  <si>
    <t>7. Terminación efectiva del contrato el día vienres con liquidación hasta el día domingo de acuerdo a la normatividad legal</t>
  </si>
  <si>
    <t>8. Carta de terminación laboral hasta el día viernes que fue el último día laborado y certificación laboral hasta el día viernes</t>
  </si>
  <si>
    <t>Contrato dual por encargo adminitrativo.</t>
  </si>
  <si>
    <t>1. La información contractual del profesor</t>
  </si>
  <si>
    <t>3. Caracterización de contratos de tipo dual</t>
  </si>
  <si>
    <t>1. A un profesor que tiene contrato a término fijo desde el mes de julio 15 de 2019, se le modificó su escalafón en el mes de mayo de 2020 salario categoría anterior 8.000.000 y pasa a categoría doctor 1 con salario integral del 12.000.000.</t>
  </si>
  <si>
    <t>2. Solicitan realizar retroactivo de enero a mayo 2020</t>
  </si>
  <si>
    <t>3.  En el mes de junio 2020 la Universidad toma la decisión que el profesor apoye medio tiempo como decano de la facultad de ingeniería y  medio tiempo como profesor doctor 1 con salario integral de 15.000.000 por las 2 actividades.</t>
  </si>
  <si>
    <t>4. El encargo se le termina el 11 de noviembre y regresa como profesor.</t>
  </si>
  <si>
    <t>1. Cambio de salario básico a salario integral desde enero a mayo</t>
  </si>
  <si>
    <t>2. Retroactivo por dicho período.</t>
  </si>
  <si>
    <t>3.liquidación de nómina del periodo de mayo con el retroactivo.</t>
  </si>
  <si>
    <t>4.Pago de planilla del mes de mayo.</t>
  </si>
  <si>
    <t>5. Nómina administrativa y docente del mes de junio con el pago correspondiente por cada nómina (docente y administrativa) según porcentaje de tiempo estipulado.</t>
  </si>
  <si>
    <t>6. Otrosi de comienzo de encargo administrativo</t>
  </si>
  <si>
    <t>7. Comunicado de finalización de encargo administrativo</t>
  </si>
  <si>
    <t>Revisar el correcto flujo de actividades para el registro, gestión, seguimiento y control de las capacitaciones y actividades de formación.</t>
  </si>
  <si>
    <t>1. Plan de Formación con definición de las actividades a desarrollar durante un periodo de tiempo específico.</t>
  </si>
  <si>
    <t>2. Procedimiento de capacitación con definición de pasos a seguir para el desarrollo de actividades de formación, capacitación, inducción, etc.</t>
  </si>
  <si>
    <t>3. Presupuesto asignado al área de Capacitación.</t>
  </si>
  <si>
    <t>1. Realizar el registro de las actividades de contenidas en el Plan de Formación anual.</t>
  </si>
  <si>
    <t>2. Verificar necesidades de capacitación producto de evaluación de desempeño (Integración con Módulo de Evaluación de Desempeño)</t>
  </si>
  <si>
    <t>3. Incluir una solicitud de formación por parte de un jefe para su equipo de trabajo.</t>
  </si>
  <si>
    <t>4. Realizar la gestión de la solicitud de formación hasta llegar a ser incluida en el Plan de Formación (comentarios, flujos de aprobación, ingreso automático al plan al ser aprobada, priorización).</t>
  </si>
  <si>
    <t>5. Realizar control presupuestal de las actividades de contenidas en el Plan de Formación (costo estimado - costo causado).</t>
  </si>
  <si>
    <t>6. Agendar actividad de formación en calendario y mostrar si se encuentra programado, pendiente, cancelado o ejecutado.</t>
  </si>
  <si>
    <t>7. Enviar invitación para participar en una capacitación programada en el Plan de Formación.</t>
  </si>
  <si>
    <t>8. Inscripción a una capacitación programada en el calendario por parte de un colaborador y evidenciar consulta de los colaboradores inscritos con un informe donde se encuentren los datos del colaborador (Nombre, cédula, cargo, dependencia).</t>
  </si>
  <si>
    <t>9. Desarrollo de una capacitación: Registro de asistencia, nivel de avance, resultados obtenidos (calificación y estado de aprobado o no), certificado, contraprestación.</t>
  </si>
  <si>
    <t>10. Actualización de la hoja de vida del funcionario con la información de la capacitación realizada y actualización de competencia.</t>
  </si>
  <si>
    <t>11. Consulta con resultados de capacitación con información específica de la capacitación (Nombre, fechas, capacitador/proveedor) y de los colaboradores participantes (Nombres, número de cédula, cargo, dependencia).</t>
  </si>
  <si>
    <t>12. Medición indicadores de cumplimiento, cobertura y satisfacción.</t>
  </si>
  <si>
    <t>1. Plan de Formación Anual incluido en el sistema.</t>
  </si>
  <si>
    <t>2. Articulación de plan de formación con resultados de evaluación de desempeño.</t>
  </si>
  <si>
    <t>3. Gestión de una solicitud de capacitación.</t>
  </si>
  <si>
    <t>4. Desarrollo de una capacitación, seguimiento y control.</t>
  </si>
  <si>
    <t>5. Consulta de resultados (Generación de informes).</t>
  </si>
  <si>
    <t>6. Medición de indicadores.</t>
  </si>
  <si>
    <t>Revisar el correcto flujo de actividades para el registro, gestión, seguimiento y control de los eventos y actividades de bienestar.</t>
  </si>
  <si>
    <t>1. Plan de Bienestar con definición de las actividades a desarrollar durante un periodo de tiempo específico.</t>
  </si>
  <si>
    <t>2. Procedimiento de bienestar con definición de pasos a seguir para el desarrollo de eventos y actividades de bienestar.</t>
  </si>
  <si>
    <t>3. Presupuesto asignado al área de Bienestar.</t>
  </si>
  <si>
    <t>1. Realizar el registro de las actividades de contenidas en el Plan de Bienestar anual. (Con análisis del diagnóstico de necesidades que arroja  la encuesta de expectativas del programa de bienestar así como los resultados de la medición del clima laboral que a su vez  están relacionados con los ejes temáticos  y con los lineamientos conceptuales  que envuelven las actividades de Bienestar)</t>
  </si>
  <si>
    <t>2. Realizar control presupuestal de las actividades de contenidas en el Plan de Bienestar (costo estimado - costo causado).</t>
  </si>
  <si>
    <t>3. Agendar actividad de bienestar en calendario y mostrar si se encuentra programado, pendiente, cancelado o ejecutado.</t>
  </si>
  <si>
    <t>4. Enviar invitación para participar en un evento programado en el Plan de Bienestar.</t>
  </si>
  <si>
    <t>5. Inscripción a un evento programado en el calendario por parte de un colaborador y evidenciar consulta de los colaboradores inscritos con un informe donde se encuentren los datos del colaborador (Nombre, cédula, cargo, dependencia).</t>
  </si>
  <si>
    <t>6. Desarrollo de un evento: Registro de asistencia, nivel de avance, resultados.</t>
  </si>
  <si>
    <t>7. Consulta con resultados del evento con información específica de la actividad (Nombre, fechas, proveedor) y de los colaboradores participantes (Nombres, número de cédula, cargo, dependencia).</t>
  </si>
  <si>
    <t>8. Medición indicadores de cumplimiento, cobertura y satisfacción.</t>
  </si>
  <si>
    <t>2. Desarrollo de un evento, seguimiento y control.</t>
  </si>
  <si>
    <t>3. Consulta de resultados (Generación de informes).</t>
  </si>
  <si>
    <t>4. Medición de indicadores.</t>
  </si>
  <si>
    <t xml:space="preserve">Llevar a cabo el proceso de selección que se encuentre a alineado a vacante existentes, perfiles aprobados, necesidades especificas del área, flexibilidad en las etapas del proceso de selección. </t>
  </si>
  <si>
    <t>1.Solicitud de requisición del proceso de selección aprobada por el área</t>
  </si>
  <si>
    <t xml:space="preserve">2. Manual de cargos y funciones existente para el cargo </t>
  </si>
  <si>
    <t>3. Proceso se llevará con candidatos internos y externos</t>
  </si>
  <si>
    <t>1. Validar la existencia de vacante en la planta de personal (motivo de la vacante, Sede, Horario, Salario, Dependencia a la que reporta, Manual de cargos y funciones)</t>
  </si>
  <si>
    <t xml:space="preserve">2. Integrar las fases que se llevarían a cabo, teniendo en cuenta que es un cargo muy especifico se realizaran pruebas adicionales como Excel e inglés y lo entrevistará adicional del director un Vicerrector. </t>
  </si>
  <si>
    <t>3. Se realiza convocatoria del proceso que permita diferenciar candidatos internos y externos.</t>
  </si>
  <si>
    <t xml:space="preserve">4. Los colaboradores internos deberán cumplir con la aprobación de jefe inmediato para participar </t>
  </si>
  <si>
    <t>5. Identificar los colaboradores internos que se postulan con mayor salario al de la posición, con baja evaluación de desempeño o que no cumplen el perfil.</t>
  </si>
  <si>
    <t>6. Colaboradores internos que se postulan con bajos puntajes en su evaluación de desempeño del año anterior.</t>
  </si>
  <si>
    <t xml:space="preserve">7. Existe un colaborador Interno que se postuló a la posición, pero lleva menos de 6 meses de haber ingresado a la universidad, el tiempo mínimo para postularse es de un año en el cargo actual </t>
  </si>
  <si>
    <t>8. Hace 6 meses se realizo otro proceso para el mismo cargo, en el cual se presentó un candidato que fue descartado en entrevista por el jefe inmediato, el jefe solicita no tener en cuenta ningún perfil del proceso anterior, exceptuando el candidato que quedo como segunda opción, el jefe solicita poder revisar nuevamente los resultados de sus pruebas realizadas anteriormente</t>
  </si>
  <si>
    <t xml:space="preserve">9. Realizar filtro de Hv de acuerdo al Manual de Cargos y funciones asignado y requerimientos del Líder. </t>
  </si>
  <si>
    <t>10. Enviar agradecimientos a Hv que no se ajustan y consignar motivo por el que no avanza</t>
  </si>
  <si>
    <t>11. Se comparte Hv de las cuales el líder realiza un nuevo filtro dejando de 10 solo 7 HV registrando el motivo de la continuidad o no en cada perfil.  Se envía agradecimiento a los primeros candidatos que no pasaron esta primera fase</t>
  </si>
  <si>
    <t xml:space="preserve">12. En las pruebas específicas avanzan 3 candidatos y un candidato adicional que se integro posteriormente al proceso.  Se envía agradecimiento a los que no continúan. Se debe adjuntar y/o registrar los resultados de los candidatos en esta fase </t>
  </si>
  <si>
    <t xml:space="preserve">13. Después de el visto bueno de selección, director y vicerrector del candidato seleccionado y de tener todos los documentos del proceso, y candidatos cerrados, se confirmar aspectos de contratación y se aprueba por dirección de Gestión Humana. </t>
  </si>
  <si>
    <t xml:space="preserve">1. Identificar candidatos internos que cumplan con lo requisitos para aplicar  </t>
  </si>
  <si>
    <t xml:space="preserve">2. Identificar candidatos externos con mayor ajuste al perfil </t>
  </si>
  <si>
    <t>3. Identificar candidatos que ya habían realizado procesos anteriormente para no tenerlos en cuenta.</t>
  </si>
  <si>
    <t xml:space="preserve">4. Identificar candidatos de proceso anterior con resultados de pruebas para tenerlo en cuenta </t>
  </si>
  <si>
    <t>5. Realizar cierre de candidatos a medida del avance del proceso</t>
  </si>
  <si>
    <t>6. Que los diferentes actores identiquen el avance del proceso</t>
  </si>
  <si>
    <t>7. Registrar los resultados de todos los participantes del proceso</t>
  </si>
  <si>
    <t xml:space="preserve">8. Contar con la aprobación del avance del candidato final </t>
  </si>
  <si>
    <t>9. Contar con aprobación de la contratación (Salario, fecha de contrato) por la Dirección de Gestión Humana.</t>
  </si>
  <si>
    <t xml:space="preserve">10. Direccionar información a contratación. </t>
  </si>
  <si>
    <t>Llevar a cabo el proceso de Gestión del Desempeño de los colaboradores</t>
  </si>
  <si>
    <t>1. Planta de personal en el sistema</t>
  </si>
  <si>
    <t xml:space="preserve">2. Nivel de cargos según estatuto orgánico </t>
  </si>
  <si>
    <t>3. Procesos de la Universidad (39 procesos)</t>
  </si>
  <si>
    <t xml:space="preserve">4. Manual de cargos y funciones existente para el cargo </t>
  </si>
  <si>
    <t>5. Definición de jefes y personas a cargo</t>
  </si>
  <si>
    <t>6. Instrumentos de evaluación de desempeño (Competencias)</t>
  </si>
  <si>
    <t>1. Notificar a los líderes en el primer trimestre del año con alarmas, los tiempos para ingresar el o los indicadores de cada posición a cargo</t>
  </si>
  <si>
    <t xml:space="preserve">2. Estos indicadores deben tener el visto bueno del colaborador, con el fin de asegurar este enterado. </t>
  </si>
  <si>
    <t>3. Un colaborador nuevo desea conocer las competencias que le evaluaran y el Indicador que fue acordado con el trabajador anterior.</t>
  </si>
  <si>
    <t>4. En el proceso de evaluación de desempeño para el presente año, se determinó hacer una evaluación 90° que incluya autoevaluación.</t>
  </si>
  <si>
    <t xml:space="preserve">5. El siguiente año se iniciará con una evaluación 270° (Jefe, Colegas y subalternos) </t>
  </si>
  <si>
    <t>6. Asignar evaluación de desempeño de acuerdo al proceso al que pertenece</t>
  </si>
  <si>
    <t xml:space="preserve">7. Para los líderes se tendrá que generar competencias adicionales de lideres a evaluar </t>
  </si>
  <si>
    <t>8. En el proceso de evaluación de desempeño, dos directores de programa solicitan evaluar al mismo colaborador, por lo que es necesario agregar otro evaluador a este colaborador.</t>
  </si>
  <si>
    <t>9. Un colaborador que aparece en el proceso de Infraestructura, debe ser evaluado por el proceso de Gestión humana, teniendo en cuenta que su rol lo ejerce desde GH</t>
  </si>
  <si>
    <t xml:space="preserve">10. Debido a la renuncia reciente del Líder el equipo será evaluado temporalmente por otro directivo del proceso. </t>
  </si>
  <si>
    <t xml:space="preserve">11. Enviar a los colaboradores los resultados de su Evaluación de Desempeño </t>
  </si>
  <si>
    <t xml:space="preserve">12. Reflejar en el módulo de formación los resultados de las personas que deben asignarse plan de formación </t>
  </si>
  <si>
    <t>13. Notificar a los Líderes y a colaboradores que tengan que ingresar a realizar planes de desempeño</t>
  </si>
  <si>
    <t>14. Notificar lideres y colaboradores seguimiento y avance en planes de formación de acuerdo a su evaluación de desempeño</t>
  </si>
  <si>
    <t xml:space="preserve">15. Reflejar histórico de evaluaciones de desempeño </t>
  </si>
  <si>
    <t>1. Asignar a cada cargo indicadores acordados para su evaluación de desempeño</t>
  </si>
  <si>
    <t xml:space="preserve">2. Realizar seguimientos y control a los líderes y colaboradores para cumplir con compromisos en los tiempos establecidos </t>
  </si>
  <si>
    <t xml:space="preserve">3. Brindar notificación a colaboradores sobre resultados de evaluación de desempeño </t>
  </si>
  <si>
    <t xml:space="preserve">4. Tener informes que consoliden resultados de competencias e indicadores </t>
  </si>
  <si>
    <t>5. Tener informes por niveles de cargo, procesos, individuales de las evaluaciones de desempeño.</t>
  </si>
  <si>
    <t>6. Posibilidad de asignar nuevos evaluadores y/o personas a evaluar</t>
  </si>
  <si>
    <t>Presupuesto aprobado de la oferta académica</t>
  </si>
  <si>
    <t xml:space="preserve">El diplomado se habilitó porque cumplió con su punto de equilibrio de 20 participantes, incluidos 5 externos, 5 docentes, 2 administrativos y 8 estudiantes </t>
  </si>
  <si>
    <t>Recepción y revisión de la oferta académica. En caso de inquietud, se envía a la Unidad Académica correspondiente para tener una propuesta clara</t>
  </si>
  <si>
    <t>Verificar que la oferta contenga: Fecha de inicio y finalización; Horarios y modalidad; Sede de desarrollo de la oferta; Nombre responsable de la propuesta; Nombre Coordinador Académico y Administrativo; Justificación u objetivo; Mercado objetivo; Contenido programático; Cálculo de honorarios; Cálculo de material POP;  Cálculo de refrigerios; Cálculo de impuestos y AIU; De igual manera se debe verificar que los ingresos que se obtengan sean iguales o mayores a los gastos</t>
  </si>
  <si>
    <t>Integración con presupuesto a Dirección Financiera para revisión y aprobación departamento. Paralelamente se envía a Comunicaciones, formato de solicitud de diseño de afiches y banner, para su elaboración y posterior aprobación por parte de la unidad académica</t>
  </si>
  <si>
    <t>Recepción de la aprobación del presupuesto y número del departamento por parte de Dirección Financiera</t>
  </si>
  <si>
    <t>Solicitar a Dirección financiera la parametrización de fechas de la oferta académica y una vez realizada, crear la oferta académica</t>
  </si>
  <si>
    <t>Realizar pruebas para confirmar que las fechas hayan quedado correctas y las guías generadas estén debidamente parametrizadas</t>
  </si>
  <si>
    <t>Habilitar cupos para inscripciones</t>
  </si>
  <si>
    <t>Durante la inscripción de interesados se hace lo siguiente: Semanalmente se descarga el listado de inscritos de la oferta académica; Se envía el listado de inscritos a la unidad académica responsable</t>
  </si>
  <si>
    <t>De los externos la entidad Universidad Piloto, va a cancelar la inscripción de un participante, por lo que se le Indica a la entidad los documentos de debe envíar por correo electrónico; Se verifica la información enviada por la entidad (Carta de compromiso con membrete, debidamente firmada, donde figure la relación de personas a las que va a cubrir y contacto por parte de la entidad para envío de factura; Fotocopia del representante legal; Certificado de Existencia y representación legal; RUT y Guías de los participantes inscritos); Se genera un comunicado interno a financiera adjuntando la documentación e indicando el departamento sobre el que se va a solicitar la expedición de la factura; Se establece con Dirección Financiera los tiempos de generación de la factura, la cual es emitida electrónicamente con copia a educación continuada; Se verifica con Dirección Financiera el pago realizado por la Entidad, el cual tiene un plazo de 30 días calendario</t>
  </si>
  <si>
    <t>Constantemente se verifica que el listado de inscritos y pagos coincida con el punto de equilibrio dispuesto para la oferta académica. De no cumplir con el punto, se envía correo al Decano responsable para verificar si desean ampliación de fecha o cancelación del curso. Si hay ampliación de fechas, se envia ajuste de fechas a financiera y se envia correo a inscritos indicando dicha modificación</t>
  </si>
  <si>
    <t xml:space="preserve">Para este diplomado se inscribieron  20 participantes, incluidos 5 externos, 5 docentes, 2 administrativos y 8 estudiantes, cada uno con su descuentos respectivos, es decir, Docentes y administrativos(25%), estudiantes (20%), externos (dependiendo la fecha pronta de pago, aplican descuentos del 15% y 10%) </t>
  </si>
  <si>
    <t>El sistema genera del reporte de los inscritos pagos, el valor de pago de cada participante, para establecer los ingresos generados por la realización del diplomado</t>
  </si>
  <si>
    <t>Un participante tomó la decisión de no tomar el diplomado habiéndolo pagado: Se recibe la solicitud de devolución del estudiante de forma física o por correo electrónico, siempre y cuando sea la solicitud antes del inicio del diplomado; Se verifica que la solicitud contenga los siguientes documentos (Carta de solicitud debidamente firmada, indicando la razón por la que solicita dicha devolución, Fotocopia de la cédula de ciudadanía, Certificación Bancaria a su nombre, de lo contrario la transferencia se hace al Banco de Bogotá, para que en cualquier sucursal pueda reclamarlo; Recibo de pago con el sello del banco o confirmación de pago mediante transferencia); Se generar un comunicado interno a financiera adjuntando la documentación e indicando el departamento sobre el que se va a solicitar la devolución; Se verifica con Dirección Financiera que la devolución se haya realizado (plazo máximo 15 días hábiles)</t>
  </si>
  <si>
    <t>Un participante se inscribió por error como externo siendo egresado, además es extranjero por cuanto se procede a realizar el ajuste del cambio de la guía y una vez realizado se le envió al partipante la guía ajustada para su pago. De igual manera para la generación del certificado se verifica que el documento de identificación sea el correcto para su expedición, porque el sistema no permite entradas alfanuméricas en el momento de la inscripción</t>
  </si>
  <si>
    <t>Dos estudiantes cancelaron de la siguiente manera: Uno en el banco davivienda y otro a través de pichincha. Estos pagos no estaban reportados en los listados generados, por lo que se solicita a Dirección Financiera la validación y aplicación del pago para cada caso</t>
  </si>
  <si>
    <t>Una vez habilitada la oferta con los pagos correspondientes al punto de equilibrio planteado, se gestiona toda la logística y coordinación requerida para su desarrollo: Se solicita el espacio requerido ; Se solicita el material POP para la entrega de estos elementos a los estudiantes. Este material es entregado al responsable de la oferta académica; Se solicita un proveedor para refrigerios; Se  envía correo electrónico a los estudiantes dándoles la bienvenida e indicándoles el espacio en donde se va a realizar el curso; Se activa con infraestructura la autorización de ingreso de los estudiantes quienes van a tomar la oferta académica y Al finalizar el diplomado, se generan los certificados de los estudiantes quienes aprobaron. Estos certificados irán firmados por el decano de la unidad académica y por la directora de EXEC y serán enviados de manera digital aplicando firma digital.</t>
  </si>
  <si>
    <t>Este diplomado aplicaba como modalidad de actualización por cuanto se requiere de el cargue de notas para la homologación de créditos. A lo cual un estudiante hace solicitud de homologación para continuar con un programa de pregado de la institución educativa</t>
  </si>
  <si>
    <t>Se realiza la evaluación del diplomado y la evaluación de los docentes quienes intervinieron en él, por parte de los estudiantes</t>
  </si>
  <si>
    <t>Devolución de dinero al estudiante que lo solicitó</t>
  </si>
  <si>
    <t>Generación de la factura a la empresa y pago de la misma</t>
  </si>
  <si>
    <t>Cambio de guía del estudiante que lo solicitó</t>
  </si>
  <si>
    <t>Se genera un informe de la evaluación obtenida por parte de los estudiantes</t>
  </si>
  <si>
    <t>Se genera un informe de los ingresos generados por el diplomado</t>
  </si>
  <si>
    <t>1. Generación de oportunidades</t>
  </si>
  <si>
    <t>Responsable</t>
  </si>
  <si>
    <t>Dependencias involucradas</t>
  </si>
  <si>
    <t>Oportunidades identificadas desde EXEC</t>
  </si>
  <si>
    <t>Registro de convocatoria (objeto contractual, requisitos, cronograma, adjuntar terminos de referencia, origen de la convocatoria: Unidades o EXEC)</t>
  </si>
  <si>
    <t>Coordinador EXEC</t>
  </si>
  <si>
    <t>EXEC</t>
  </si>
  <si>
    <t>Asignación de posibles actores (Unidadedes académicas o administrativas) y envío de notificación para participación en la convocatoria</t>
  </si>
  <si>
    <t>Generación de observaciones al proceso de convocatoria por parte de los actores invitados</t>
  </si>
  <si>
    <t>Decano de la Unidad Académica o Director de Departamento o Responsable de Unidad Administrativa</t>
  </si>
  <si>
    <t>EXEC - Unidad Académica o administrativa</t>
  </si>
  <si>
    <t>Asignar al Director del Proyecto.</t>
  </si>
  <si>
    <t>Construir  la propuesta técnica.</t>
  </si>
  <si>
    <t>Director del Proyecto</t>
  </si>
  <si>
    <t>Construir la propuesta económica en conjunto con el director del proyecto y Profesional de EXEC.</t>
  </si>
  <si>
    <t>Coordinador Administrativo</t>
  </si>
  <si>
    <t>Revisar y dar visto bueno a la propuesta técnica y económica.</t>
  </si>
  <si>
    <t>Decano de la Unidad Académica o Director de Departamento</t>
  </si>
  <si>
    <t>Revisar que la propuesta cumple con la totalidad de los documentos a entregar según los términos de referencia de la convocatoria.</t>
  </si>
  <si>
    <t>2. Formalización y registro</t>
  </si>
  <si>
    <t>Registrar la aceptación de la propuesta o motivo de cancelación</t>
  </si>
  <si>
    <t>Profesional EXEC.</t>
  </si>
  <si>
    <t>Registro detallado de presupuesto con integración financiera para aprobación</t>
  </si>
  <si>
    <t>Coordinador EXEC.</t>
  </si>
  <si>
    <t>EXEC - Dirección Financiera</t>
  </si>
  <si>
    <t>Enviar la minuta junto con el presupuesto aprobado por la División Financiera a la Oficina Jurídica, para revisión de términos y gestión de firmas del representante legal.</t>
  </si>
  <si>
    <t>EXEC - Dirección Financiera - Dirección Jurídica - Rectoría - Control Interno</t>
  </si>
  <si>
    <t>Solicitar constitución de pólizas de seriedad de la propuesta ante la División Financiera. (Para los casos en los que las entidades lo requieran).</t>
  </si>
  <si>
    <t>Coordinador EXEC y División Financiera.</t>
  </si>
  <si>
    <t>Adjuntar la minuta firmada por el Rector junto con los documentos soporte (pólizas de seriedad de la propuesta, certificaciones y demás requeridas en los términos de la convocatoria).</t>
  </si>
  <si>
    <t>Registro de acciones de aprobación o formalización del contrato</t>
  </si>
  <si>
    <t>Adjuntar minuta con la totalidad de firmas</t>
  </si>
  <si>
    <t>Coordinador de EXEC.</t>
  </si>
  <si>
    <t>EXEC - Unidad Académica o administrativa - Dirección Jurídica - Control Interno</t>
  </si>
  <si>
    <t>Elaborar Acta de inicio y enviar para firmas.</t>
  </si>
  <si>
    <t>Coordinador de EXEC / entidad externa</t>
  </si>
  <si>
    <t>EXEC - Dirección Jurídica - Rectoría</t>
  </si>
  <si>
    <t>Registrar Acta de Inicio firmada por las partes.</t>
  </si>
  <si>
    <t>EXEC - Dirección Jurídica - Control Interno</t>
  </si>
  <si>
    <t>3. Gestión técnica, administrativa y financiera</t>
  </si>
  <si>
    <t>Enviar solicitud de contratos del equipo de trabajo por parte del Director del Proyecto de acuerdo con requerimientos y presupuesto aproado del proyecto</t>
  </si>
  <si>
    <t>EXEC - Unidad Académica o administrativa - Dirección Jurídica</t>
  </si>
  <si>
    <t>Adjuntar contratos y afiliaciones a ARL del equipo de trabajo</t>
  </si>
  <si>
    <t>EXEC - Dirección Jurídica - Gestión Humana</t>
  </si>
  <si>
    <t>Elaborar cronograma de ejecución</t>
  </si>
  <si>
    <t>Registro de alertas para cumplimiento de obligaciones.</t>
  </si>
  <si>
    <t>Director del Proyecto, Profesional de EXEC, Coordinador de EXEC, Profesional de la División Financiera y Coordinador Administrativo</t>
  </si>
  <si>
    <t>Registro de requerimientos de compra y pago por parte del Director del Proyecto.</t>
  </si>
  <si>
    <t>Realizar solicitudes de pago y/o compra a División Financiera y/o Almacén.</t>
  </si>
  <si>
    <t>Generar informes administrativos y financieros parciales o totales según formatos requeridos por el contratante.</t>
  </si>
  <si>
    <t>Profesional de EXEC y Profesional de la División Financiera</t>
  </si>
  <si>
    <t>EXEC - Unidad Académica o administrativa - Dirección Financiera</t>
  </si>
  <si>
    <t>Generar informes técnicos parciales o totales según formatos requeridos por el contratante.</t>
  </si>
  <si>
    <t>Adjuntar informes generados con las firmas correspondientes.</t>
  </si>
  <si>
    <t>Registro de solicitud de facturas de acuerdo a hitos o definición en la minuta, o según solicitud de Director por cumplimiento de obligaciones o entregables.</t>
  </si>
  <si>
    <t>Generación de factura por parte de la División Financiera.</t>
  </si>
  <si>
    <t>Registro de seguimiento y validación de cumplimiento de obligaciones.</t>
  </si>
  <si>
    <t>4. Cierre y liquidación</t>
  </si>
  <si>
    <t>Adjuntar documento de aprobación de productos emitido por parte del externo.</t>
  </si>
  <si>
    <t>Director del Proyecto o el Coordinador Administrativo.</t>
  </si>
  <si>
    <t>Adjuntar confirmación de gestión Financiera</t>
  </si>
  <si>
    <t>Profesional de EXEC</t>
  </si>
  <si>
    <t>Validar, registrar y adjuntar el Acta de cierre y/o acta de liquidación.</t>
  </si>
  <si>
    <t>Director del Proyecto, Coordinador Administrativo y Externo</t>
  </si>
  <si>
    <t>EXEC - Unidad Académica o administrativa - División Financiera - Dirección Jurídica -  Rectoría - Control Interno</t>
  </si>
  <si>
    <t>Solicitud de cierre de departamento de costos</t>
  </si>
  <si>
    <t>Coordinador Administrativo y profesional EXEC</t>
  </si>
  <si>
    <t>Trazabilidad completa del proceso con acciones y actores</t>
  </si>
  <si>
    <t>Posibilidad de generación de informes para acciones de análisis y seguimiento</t>
  </si>
  <si>
    <t>Generación de informes estadísticos frente a la gestión realizada desde EXEC</t>
  </si>
  <si>
    <t>Prerrequisitos:</t>
  </si>
  <si>
    <t>1. Poder consultar la hoja de vida del estudiante a través del documento de identidad. </t>
  </si>
  <si>
    <t>2. Tener acceso a los datos básicos del estudiante. </t>
  </si>
  <si>
    <t>3. Poder consultar el historial académico con el estado de matrícula, condición académica, notas por asignatura, modalidad de grado, materias que cursa actualmente y profesores por asignatura. </t>
  </si>
  <si>
    <t>4. Poder acceder a los antecedentes de faltas disciplinarias dentro de la Universidad. </t>
  </si>
  <si>
    <t>5. Verificar el promedio ponderado y semestral con tres decimales. </t>
  </si>
  <si>
    <t>6. Poder consultar el programa de base </t>
  </si>
  <si>
    <t>7. Validar la pertenencia a programas gubernamentales. </t>
  </si>
  <si>
    <t>8. Verificar la pertenencia a una población especial. </t>
  </si>
  <si>
    <t>9. Poder consultar la conformación del Núcleo familiar. </t>
  </si>
  <si>
    <t>10. Revisar los apoyos económicos recibidos. </t>
  </si>
  <si>
    <t>11. Consultar el estado de la Inscripción al CAF </t>
  </si>
  <si>
    <t>12. Saber si fue atendido en el servicio médico (remisión usando la póliza estudiantil, convalidación de incapacidades medicas). </t>
  </si>
  <si>
    <t>13. Verificar la apertura de historia clínica, toma de signos vitales, atención de enfermería, Cargue de incapacidad, convalidación de incapacidades </t>
  </si>
  <si>
    <t>14. Tener información de la EPS del estudiante. </t>
  </si>
  <si>
    <t>15. Saber si fue atendido en el servicio de Orientación. </t>
  </si>
  <si>
    <t>16. Saber si fue atendido en el servicio de trabajo social. </t>
  </si>
  <si>
    <t>17. Validar el estado de las sanciones por el programa de préstamo de bicicletas  </t>
  </si>
  <si>
    <t xml:space="preserve">Estudiante del programa de Arquitectura de noveno semestre, en modalidad de cogrado, que realizo un primer semestre en el programa de Ingeniería civil en la Universidad. Procedente de la ciudad de Pasto, del resguardo indígena de Mayasquer e ingresa a la Universidad a través del programa Ser pilo paga, solicita apoyo económico por vulnerabilidad de transporte o ser habilitado en el sistema para poder volver a solicitar el préstamo de bicicletas compartidas dado que el semestre anterior fue sancionado por la no devolución de una bicicleta sin soporte de hurto. Adicionalmente menciona que el responsable de su sustento perdió el empleo hace dos meses. Por lo tanto, solicita vinculación a la bolsa de empleo que maneja la Oficina de Egresados y desea conocer el proceso y los requisitos que debe cumplir.
También pide devolución del pago realizado por el servicio del CAF, ya que, por una lesión reciente, suscitada estando en la universidad y manejada por la póliza de seguros estudiantil, fue diagnosticado con una fisura de codo, por tal motivo el estudiante no debe realizar actividad física por recomendaciones del especialista.  
Ha solicitado consulta repetidamente en el servicio médico, pero por no contar con el dinero para el transporte no ha podido cumplir con las citas. 
Dentro de la oferta de electivas está inscrito en Karate y guitarra 1. Dado que la profesora de guitarra cambio el horario inicial, se le cruza con Karate y no ha asistido a esta última, sin que le haya comunicado al docente el motivo de su inasistencia.  
Por otro lado, informa que académicamente no ha tenido el mejor desempeño y se encuentra en prueba académica, al perder reiterativamente asignaturas, por lo que acudió al servicio de orientación y consejería. No obstante, un docente de su Facultad le informó que sería remitido al SAI pero desconoce si se llevó a cabo el proceso. 
El estudiante de acuerdo con toda la situación presentada pide orientación sobre cómo acceder a la Beca académica de honor por promedio para el último semestre. </t>
  </si>
  <si>
    <t>*Área Trabajo Social- solicitud de apoyo económico de transporte</t>
  </si>
  <si>
    <t>1 ingresar a la hoja de vida del estudiante y verificar si el estudiante ha recibido apoyos y en que semestre. </t>
  </si>
  <si>
    <t>2 si el estudiante recibió algún apoyo verificar si cumplió con las horas de corresponsabilidad social </t>
  </si>
  <si>
    <t>3 validar información brindada por el estudiante a través de la consulta de la hoja de vida sobre las condiciones socioeconómicas (lugar de procedencia, tipo de ingreso a la Universidad, dependencia económica del estudiante, fuente de recursos para el pago del semestre) para poder determinar si se da inicio a la entrevista de validación de condiciones. </t>
  </si>
  <si>
    <t>4 Si se determina hacer entrega del apoyo, registrar en el sistema el tipo de apoyo y monto, adicionalmente al finalizar el semestre registrar el cumplimiento o no de las horas de corresponsabilidad </t>
  </si>
  <si>
    <t>*Dirección de Bienestar - solicitud beca académica de honor por promedio para el último semestre </t>
  </si>
  <si>
    <t>2 Se debe verificar si se encuentra en la base de datos de inscritos al CAF y cuánto tiempo ha hecho uso de este para poder saber el % de dinero que se regresará. </t>
  </si>
  <si>
    <t>3 Ingresar a la lista de asistencia de las electivas culturales y deportivas</t>
  </si>
  <si>
    <t>Evidenciar los apoyos económicos por vulnerabilidad que el estudiante en su trayectoria académica  </t>
  </si>
  <si>
    <t>Trazabilidad de las sanciones que el estudiante ha tenido relacionadas con el programa de bicicletas compartidas </t>
  </si>
  <si>
    <t>Vinculación a la bolsa de empleo de la Dirección de Egresados de la Universidad para hacer postulaciones </t>
  </si>
  <si>
    <t>Generación de un informe del estudiante sobre el pago de la inscripción al CAF para la de devolución del dinero </t>
  </si>
  <si>
    <t>Generación de un informe de la asistencia del estudiante a las electivas del DHIS Karate y Guitarra 1. </t>
  </si>
  <si>
    <t>Trazabilidad de la historia clínica del estudiante en el servicio de orientación y consejería  </t>
  </si>
  <si>
    <t>Verificación de la postulación del estudiante al SAI y de sus componentes. </t>
  </si>
  <si>
    <t>Gestión de alertas sobre la posible adjudicación de la Beca académica, con base en la información del estudiante y los parámetros para estas.  </t>
  </si>
  <si>
    <t>INDICE CASOS DE PRUEBA</t>
  </si>
  <si>
    <t>DESCRIPCIÓN</t>
  </si>
  <si>
    <t>ID</t>
  </si>
  <si>
    <t>Registro de asignaturas y notas con matrícula extemporánea (estudiantes nuevos y antiguos)</t>
  </si>
  <si>
    <r>
      <t xml:space="preserve">AREAS: </t>
    </r>
    <r>
      <rPr>
        <sz val="10"/>
        <rFont val="Arial"/>
        <family val="2"/>
      </rPr>
      <t>Dirección Admisión Registro y Control Académico / Dirección Financiera</t>
    </r>
  </si>
  <si>
    <t>Estudiante Matriculado</t>
  </si>
  <si>
    <t>Legalización de documentos y datos personales.</t>
  </si>
  <si>
    <t>Consultar la trazabilidad del caso con fechas y usuarios implicados</t>
  </si>
  <si>
    <t>Modificación de prematricula por cambio de plan de estudios después de iniciar el registro de primera nota (estudiantes antiguos)</t>
  </si>
  <si>
    <t>Autorización para registro de notas y/o fallas extemporáneas durante el periodo académico.</t>
  </si>
  <si>
    <r>
      <rPr>
        <b/>
        <sz val="10"/>
        <rFont val="Arial"/>
        <family val="2"/>
      </rPr>
      <t xml:space="preserve">Estudiante y/o unidad académica: </t>
    </r>
    <r>
      <rPr>
        <sz val="10"/>
        <rFont val="Arial"/>
        <family val="2"/>
      </rPr>
      <t>Registro de asignaturas (prematricula).</t>
    </r>
  </si>
  <si>
    <r>
      <rPr>
        <b/>
        <sz val="10"/>
        <rFont val="Arial"/>
        <family val="2"/>
      </rPr>
      <t xml:space="preserve">Registro y Control Académico: </t>
    </r>
    <r>
      <rPr>
        <sz val="10"/>
        <rFont val="Arial"/>
        <family val="2"/>
      </rPr>
      <t>Fecha para la autorización después de las fechas de corrección de notas.</t>
    </r>
  </si>
  <si>
    <r>
      <rPr>
        <b/>
        <sz val="10"/>
        <rFont val="Arial"/>
        <family val="2"/>
      </rPr>
      <t xml:space="preserve">Profesor y Unidad Académica: </t>
    </r>
    <r>
      <rPr>
        <sz val="10"/>
        <rFont val="Arial"/>
        <family val="2"/>
      </rPr>
      <t>Solicitud del programa con la novedad del registro o corrección</t>
    </r>
  </si>
  <si>
    <r>
      <rPr>
        <b/>
        <sz val="10"/>
        <rFont val="Arial"/>
        <family val="2"/>
      </rPr>
      <t>Actividades del proceso</t>
    </r>
    <r>
      <rPr>
        <sz val="10"/>
        <rFont val="Arial"/>
        <family val="2"/>
      </rPr>
      <t>: profesor que no registra las notas en las fechas establecidas por Calendario Académico o requiere realizar corrección de nota o fallas después de las fechas. El no registrar la notas fechas establecidas o correciones de nota genera un proceso de autorización para habilitar el sistema al profesor para el registro de nota o corrección de nota.</t>
    </r>
  </si>
  <si>
    <r>
      <rPr>
        <b/>
        <sz val="10"/>
        <rFont val="Arial"/>
        <family val="2"/>
      </rPr>
      <t>Unidad académica</t>
    </r>
    <r>
      <rPr>
        <sz val="10"/>
        <rFont val="Arial"/>
        <family val="2"/>
      </rPr>
      <t>: envia solicitud por escrito para registrar o corregir notas y fallas a un estudiante o un grupo.</t>
    </r>
  </si>
  <si>
    <r>
      <rPr>
        <b/>
        <sz val="10"/>
        <rFont val="Arial"/>
        <family val="2"/>
      </rPr>
      <t>Registro y Control Académico:</t>
    </r>
    <r>
      <rPr>
        <sz val="10"/>
        <rFont val="Arial"/>
        <family val="2"/>
      </rPr>
      <t xml:space="preserve"> autoriza al profesor, grupo y/o estudiante, corte de nota  y asigna en un rango de fecha para la modificación.</t>
    </r>
  </si>
  <si>
    <r>
      <rPr>
        <b/>
        <sz val="10"/>
        <rFont val="Arial"/>
        <family val="2"/>
      </rPr>
      <t>Profesor</t>
    </r>
    <r>
      <rPr>
        <sz val="10"/>
        <rFont val="Arial"/>
        <family val="2"/>
      </rPr>
      <t>: recibe notificación con copia a la unidad académica sobrela autorización para el registro de nota e ingresa al sistema a realizar el registro.</t>
    </r>
  </si>
  <si>
    <t>Revisar la correcta liquidación  del pago mensual de la nómina de los colaboradores de la Universidad de La Salle, validando el registro contable total y su afectación a los diferentes módulos (Contabilidad, Cuentas por Pagar, Presupuesto, Tesorería), teniendo en cuenta las normas laborales vigentes, las políticas y directrices de La Universidad</t>
  </si>
  <si>
    <t>1. Plan de Cuentas, con definición de las cuentas requeridas y usadas en Gestión de Nómina</t>
  </si>
  <si>
    <t>2. Manual de Fuente Función, con definición de atributos requeridos y usados Contable y Presupuestalmente</t>
  </si>
  <si>
    <t>3. Reporte de Departamentos y sus predecesores</t>
  </si>
  <si>
    <t>4. Planilla exerna para validación cálculo de Retención en la Fuente</t>
  </si>
  <si>
    <t>5. Reporte de Beneficios aplicados a los colaboradores respecto a la retención en la fuente</t>
  </si>
  <si>
    <t>6. Reportes de acumulados de nómina (Generados desde Gestión Humana)</t>
  </si>
  <si>
    <t>1. Realizar la parametrización contable de los distintos conceptos que solicite la oficina de Gestión Humana</t>
  </si>
  <si>
    <t>2. Validación de registros de nómina para distintos colaboradores de la Universidad, esto por tipo de nómina, desde su reconocimiento (Devengos, Deducciones, Provisiones), validación de claves contables (cuenta, departamentos y fuente-función) y aplicación del pago.</t>
  </si>
  <si>
    <t>3. Verificación del cálculo de Retención en la Fuente en la nómina de distintos colaboradores por tipo de nómina, incluyendo la integración de los colaboradores que tengan en su nómina Pagos No salariales</t>
  </si>
  <si>
    <t>4. Validar la Consolidación de Prestaciones Sociales  y su respectivo cruce con el pago posterior que se haga de los mismos.</t>
  </si>
  <si>
    <t>5. Validar la distribución contable por departamento y por función,  de las nóminas administrativas Y docentes de acuerdo a la asignación de horas que se leS haya hecho previamente.</t>
  </si>
  <si>
    <t>1. Asientos contables validados en aspectos tales como:
A. Devengos (Salarios, Horas extras, Incapacidades, etc).
B. Deducciones (Seguridad social, Descuentos Clínica Optometría, Libranzas, embargos).
C. Provisiones (Cesantías, Intereses, Prima, Vacaciones).
D. Pagos</t>
  </si>
  <si>
    <t>2. Planilla de validación cálculo de Retención en la Fuente</t>
  </si>
  <si>
    <t>3. Validación contable de las consolidaciones prestciones sociales y los pagos posteriores que se hagan de las mismas.</t>
  </si>
  <si>
    <t>4. Concilición general e integral de los saldos de la información registrada en el módulo de Gestión Humana y el módulo de Contabilidad General, por todas las claves contables y de acuedo a la distribución de departamentos que aplique.</t>
  </si>
  <si>
    <t>Revisar la correcta liquidación  del pago mensual de la nómina de los colaboradotres de la Universidad de La Salle con conceptos de Pagos No Salariales, validando el registro contable y su afectación a los diferentes módulos (Contabilidad, Cuentas por Pagar, Presupuesto, Tesorería), teniendo en cuenta las normas laborales vigentes, las políticas y directrices de La Universidad</t>
  </si>
  <si>
    <t>Revisar la correcta liquidación  del pago mensual de la nómina de Honorarios, para las personas que tienen vínculo laboral con la Universidad de La Salle, validando el registro contable y su afectación a los diferentes módulos (Contabilidad, Cuentas por Pagar, Presupuesto, Tesorería), teniendo en cuenta las normas laborales vigentes, las políticas y directrices de La Universidad</t>
  </si>
  <si>
    <t>4. Validar la Consolidación de Prestaciones Sociales  (si aplica)  y su respectivo cruce con el pago posterior que se haga de los mismos.</t>
  </si>
  <si>
    <t>Revisar la afectacion contable y presupuestal de la nomina con el fin de dar respuesta a los usuarios internos y externos y ejercer seguimiento y control a sus variaciones.</t>
  </si>
  <si>
    <t>1. Planta de personal actualizada en terminos de cargo y departamento ademas de novedades de nomina.</t>
  </si>
  <si>
    <t>2. Inputs macroeconomicos e incrementos de rangos salariales.</t>
  </si>
  <si>
    <t>3. Novedades normativas de ley en terminos de porcentajes de deducciones.</t>
  </si>
  <si>
    <t>1. Modelar la nomina estimada a traves del cambio en variables de cantidad de personas, salarios minimo, auxilio de transporte y  niveles de incremento salarial según rangos que defina la Universidad.</t>
  </si>
  <si>
    <t>2. Validar que la nomina liquidada del mes con la nomina estimada para ese periodo en terminos de cuenta, departamento y funcion.</t>
  </si>
  <si>
    <t>3. Generar alertas cuando la nomina liquidada exceda la estimada en terminos de cuenta, departamento, funcion y cargo. (acuerdo de planta aprobado)</t>
  </si>
  <si>
    <t>4. Solicitar aprobacion mediante flujo de trabajo incluyendo a la Direccion Financiera de las modificaciones al valor salarial de un cargo.</t>
  </si>
  <si>
    <t>5. Verificar que los ascensos y promociones queden estimados en la nomina.</t>
  </si>
  <si>
    <t>6. Distribuir los costos asociados de cada empleado teniendo en cuenta la plantilla academica y/o la planta administrativa. Dicha informacion debe reflejarse en las claves contables,.</t>
  </si>
  <si>
    <t>1. Afectacion disminuyendo el saldo presupuestal de las cuentas de nomina en los reportes naturales y customizaciones</t>
  </si>
  <si>
    <t>2. Generar un informe de la nomina estimada y ejecutada según los diversos tipos de nomina existentes. (excel) y por claves contables.</t>
  </si>
  <si>
    <t>3. Revision de la estimacion de la nomina de ascensos y promociones por cargos .</t>
  </si>
  <si>
    <t>4. Reporte de las desviaciones de la nomina y presupuestada en terminos de claves contables y de tercero.</t>
  </si>
  <si>
    <t>El estudiante ha hecho prematrícula</t>
  </si>
  <si>
    <t>Se tiene el número de créditos inscritos, el semestre base, el año de ingreso, el programa académico</t>
  </si>
  <si>
    <t>Acuerdo de derechos pecuniarios vigente</t>
  </si>
  <si>
    <t>Se tienen parametrizadas las matrículas (Listas de precio, ciclos académicos, notas financieras)</t>
  </si>
  <si>
    <t>Se tienen habilitados medios de pago (Bancos, códigos de barras, cajas)</t>
  </si>
  <si>
    <t>El estudiante genera prematrícula en el sistema académico, en turnos autorizados. Inscribe un total de 3 asignaturas de 2 créditos cada una</t>
  </si>
  <si>
    <t xml:space="preserve">En fechas autorizadas, genera guía de matrícula. El sistema le arroja una guía por media matrícula (6 créditos) </t>
  </si>
  <si>
    <t>El estudiante paga su guía de matrícula en banco Davivienda, 50% con cheque de gerencia y 50% en efectivo</t>
  </si>
  <si>
    <t>Con este pago, se genera factura, que es remitida a su correo electrónico.</t>
  </si>
  <si>
    <t>Posterior al pago de media matrícula, se autoriza cursar doble programa, por tal razon inscribe las demás asignaturas de los dos programas académicos a cursar</t>
  </si>
  <si>
    <t>Genera nuevamente su guía de matrícula para pagar el valor restante, correspondiente a matrícula plena y créditos adicionales por el doble programa</t>
  </si>
  <si>
    <t>El estudiante es beneficiario del artículo 44 del reglamento estudiantil, por tanto, tiene gratis hasta seis créditos académicos</t>
  </si>
  <si>
    <t>El valor restante por pagar lo cancelará así: 75% con crédito Icetex y 25% con tarjeta de crédito VISA por la opción "Pagos en línea"</t>
  </si>
  <si>
    <t>Hace su proceso de legalización de crédito Icetex, se carga a la guía el 75%</t>
  </si>
  <si>
    <t>Genera nuevamente su guía de matrícula y paga el valor restante de 25% con tarjeta VISA por medios virtuales</t>
  </si>
  <si>
    <t>Posterior a este pago, el banco notifica un contracargo y debita el valor correspondiente al pago con Tarjeta de Crédito VISA</t>
  </si>
  <si>
    <t>Se genera deuda financiera por este valor y se notifica al estudiante</t>
  </si>
  <si>
    <t>Posterior a la notificación de esta dedua, el estudiante decide cancelar su matrícula con devolución del 90%</t>
  </si>
  <si>
    <t>La devolución se realiza generando el saldo a favor para el siguiente semestre</t>
  </si>
  <si>
    <t>Generación de la guía de matrícula, habilitando medios autorizados de recaudo</t>
  </si>
  <si>
    <t>Liquidación de una sola guía de matrícula para doble programa con reglas de negocio</t>
  </si>
  <si>
    <t>Notificación de pagos de ambas guías de matrícula vía webservice, de forma inmediata</t>
  </si>
  <si>
    <t>Generación de facturas una vez sea procesado el pago de las guías de matrícula</t>
  </si>
  <si>
    <t>Notificación de envío de factura al estudiante por correo electrónico</t>
  </si>
  <si>
    <t>Notificación de pago de matrícula</t>
  </si>
  <si>
    <t>Registro de matrícula en el Sistema académico</t>
  </si>
  <si>
    <t>Generación de diferido contable de ingresos</t>
  </si>
  <si>
    <t>Generación automática de descuento artículo 44, con las reglas académicas del Reglamento estudiantil actual</t>
  </si>
  <si>
    <t>Aplicación de crédito Icetex con cambio de deuda y posterior cruce con giro de la entidad</t>
  </si>
  <si>
    <t>Aplicación del recaudo diferencial por medio de pago con tarjeta de crédito</t>
  </si>
  <si>
    <t>Generación de deuda financiera por categorías</t>
  </si>
  <si>
    <t>Cancelación de matrícula, reversando la contabilización en el sistema, la cartera y el diferido</t>
  </si>
  <si>
    <t>Aplicación de saldos a favor en períodos futuros</t>
  </si>
  <si>
    <t>Se tiene el número de créditos habilitados, el semestre base, el año de ingreso, el programa académico</t>
  </si>
  <si>
    <t>El estudiante genera guía de matrícula trimestral</t>
  </si>
  <si>
    <t>Paga su guía de matrícula por PSE con tarjeta débito</t>
  </si>
  <si>
    <t>Se genera factura y notificación de pago</t>
  </si>
  <si>
    <t>Se envía factura por correo</t>
  </si>
  <si>
    <t>Se habilitan los créditos que pagó para inscribir asignaturas desde el programa académico</t>
  </si>
  <si>
    <t>La semana posterior al pago, el estudiante decide pagar el otro trimestre para ver todas las asignaturas del semestre completo</t>
  </si>
  <si>
    <t>Genera guía de matrícula por el semestre completo</t>
  </si>
  <si>
    <t>Paga el valor faltante así: 10% con descuento de egresado (Automático), 30% con un patrocinio de su empresa, 40% con Tarjeta débito en línea y 20% con un saldo a favor del semestre anterior.</t>
  </si>
  <si>
    <t>Se registra el pago del semestre completo en el Sistema académico, habilitando créditos pagados</t>
  </si>
  <si>
    <t>Se registra la cartera del estudiante, los pagos realizados, la contabilización y el diferido</t>
  </si>
  <si>
    <t>Se genera factura y notificación de pago al estudiante</t>
  </si>
  <si>
    <t>En fechas autorizadas, el estudiante cancela su matrícula con devolución del 90%</t>
  </si>
  <si>
    <t>La devolución se realiza con giro de los recursos a su cuenta bancaria</t>
  </si>
  <si>
    <t>Liquidación de guía de matrícula trimestral</t>
  </si>
  <si>
    <t>Registro de matrícula en el Sistema académico, habilitando créditos a inscribir</t>
  </si>
  <si>
    <t>Registro de matrícula en el Sistema financiero</t>
  </si>
  <si>
    <t>Generación automática de descuento de egresado</t>
  </si>
  <si>
    <t>Aplicación de patrocinio empresarial con cambio de deuda y control de cartera</t>
  </si>
  <si>
    <t>Aplicación del recaudo diferencial por medio de pago</t>
  </si>
  <si>
    <t>Aplicación de saldos a favor en períodos anteriores</t>
  </si>
  <si>
    <t>Integración con sistema financiero para giro de recursos</t>
  </si>
  <si>
    <t>Se tiene el presupuesto del curso aprobado</t>
  </si>
  <si>
    <t>Tarifas del curso y descuentos ya definidos</t>
  </si>
  <si>
    <t>Se tienen parametrizadas las matrículas de cursos de extensión (Listas de precio, ciclos y microciclos, notas académicas y financieras, descuentos por pronto pago)</t>
  </si>
  <si>
    <t>EXEC solicita la creación de un curso de extensión a Dirección Financiera</t>
  </si>
  <si>
    <t>Se crea el curso, se parametrizan valores, fechas y descuentos</t>
  </si>
  <si>
    <t>El estudiante se inscribe al curso</t>
  </si>
  <si>
    <t>Genera guía de matrícula</t>
  </si>
  <si>
    <t>Paga en la primera fecha (Con descuento por pronto pago)</t>
  </si>
  <si>
    <t>Adicionalmente, el estudiante tiene un descuento por convenio, correspondiente al 10%</t>
  </si>
  <si>
    <t>El pago lo realiza utilizando el 50% de un saldo a favor que tiene en La Universidad</t>
  </si>
  <si>
    <t>Se genera factura y se notifica tanto el pago como el PDF de la factura a su correo electrónico</t>
  </si>
  <si>
    <t>Se registra el pago en el módulo de Educación Continuada</t>
  </si>
  <si>
    <t>El curso no abre, por tanto, se deben devolver los recursos</t>
  </si>
  <si>
    <t>El estudiante solicita que su pago se traslade a otro curso vigente</t>
  </si>
  <si>
    <t>Se traslada el pago al nuevo curso, utilizando el 50% del saldo a favor que el estudiante tiene en La Universidad</t>
  </si>
  <si>
    <t>El nuevo curso queda pago, se notifica el pago al estudiante y se envía factura, anulando la anterior</t>
  </si>
  <si>
    <t>El nuevo curso queda pago en el módulo de Educación Continuada</t>
  </si>
  <si>
    <t>Liquidación de guía de matrícula según parámetros establecidos para el curso</t>
  </si>
  <si>
    <t>Notificación de pagos de guías de matrícula, de forma inmediata</t>
  </si>
  <si>
    <t>Reversión de pagos y anulación de facturas</t>
  </si>
  <si>
    <t>Registro de matrícula en EXEC</t>
  </si>
  <si>
    <t>Generación de diferido contable de ingresos y su reversión</t>
  </si>
  <si>
    <t>Generación automática de descuentos por pronto pago, respetando la tarifa del curso</t>
  </si>
  <si>
    <t>Aplicación del 50% de saldo a favor de vigencias anteriores</t>
  </si>
  <si>
    <t>Integración con sistema financiero para control de cartera</t>
  </si>
  <si>
    <t>El estudiante ha realizado la inscripción a tres programas académicos</t>
  </si>
  <si>
    <t>Se tienen parametrizadas las matrículas (Listas de precio, ciclos académicos, notas financieras, etc)</t>
  </si>
  <si>
    <t>Se tiene habilitada la admisión- línea de tiempo</t>
  </si>
  <si>
    <t>El estudiante realiza su inscripción a tres programas académicos simultáneamente, un programa académico ubicado en Mosquera.</t>
  </si>
  <si>
    <t>Genera guía de inscripción de los tres programas.</t>
  </si>
  <si>
    <t>Paga solo dos guías de inscripción a dos programas académicos, la primera guía por PSE- tarjeta débito y la segunda guía con una saldo a favor de un programa no abierto el semestre anterior</t>
  </si>
  <si>
    <t>Se notifica el pago en el sistema académico para que continúe su proceso de admisión</t>
  </si>
  <si>
    <t>El estudiante es entrevistado y admitido en los dos programas académicos</t>
  </si>
  <si>
    <t>Genera guía de matrícula en ambos programas</t>
  </si>
  <si>
    <t>El estudiante gestiona sus descuentos desde el sistema académico y decide a cuál quiere aplicar</t>
  </si>
  <si>
    <t>Paga ambas guías de matrícula de la siguiente manera: Primera guía: Descuento Colegios 10%, patrocinio de Policía Nacional por 50% y 40% en efectivo en cajas. Segunda guía: Crédito Icetex 75% y el restante Tarjeta de crédito virtual.</t>
  </si>
  <si>
    <t>Queda matriculado en ambos programas académicos.</t>
  </si>
  <si>
    <t>El programa académico notifica a financiera la aplicación de este beneficio en períodos posteriores (saldo a favor)</t>
  </si>
  <si>
    <t>La admisión del siguiente ciclo se habilita de inmediato y se carga el saldo a favor en el nuevo programa académico, tanto de inscripción como de matrícula.</t>
  </si>
  <si>
    <t>Generación de la guía deinscripción y matrícula, habilitando medios autorizados de recaudo</t>
  </si>
  <si>
    <t>Notificación de pagos de ambas guías de inscripción y matrícula vía webservice, de forma inmediata</t>
  </si>
  <si>
    <t>Generación de facturas una vez sea procesado el pago de las guías de matrícula e inscripción</t>
  </si>
  <si>
    <t>Notificación de pago de matrícula e inscripción</t>
  </si>
  <si>
    <t>Registro de matrícula e inscripción en el Sistema académico</t>
  </si>
  <si>
    <t>Generación de diferido contable de ingresos en todos los casos y su correspondiente reversión cuando aplique</t>
  </si>
  <si>
    <t>Generación automática de descuento colegios, consultando bases de datos del sistema</t>
  </si>
  <si>
    <t>Aplicación de patrocinio de Policía Nacional con cambio de deuda y posterior cruce con giro de la entidad</t>
  </si>
  <si>
    <t>Aplicación del recaudo diferencial por medio de pago con tarjeta de crédito y efectivo en cajas</t>
  </si>
  <si>
    <t>Validación Contable de Nómina</t>
  </si>
  <si>
    <t>COMPONENTE</t>
  </si>
  <si>
    <t>GESTIÓN ACADÉMICA</t>
  </si>
  <si>
    <t>CP_GA_ADRG_001</t>
  </si>
  <si>
    <t>CP_GA_ADRG_002</t>
  </si>
  <si>
    <t>CP_GA_ADRG_003</t>
  </si>
  <si>
    <t>CP_GH_DRFN_004</t>
  </si>
  <si>
    <t>CP_GH_DRFN_001</t>
  </si>
  <si>
    <t>ID: CP_GA_ADRG_003 Autorización para registro de notas y/o fallas extemporáneas durante el periodo académico.</t>
  </si>
  <si>
    <t>ID: CP_GA_ADRG_002 Modificación de prematricula por cambio de plan de estudios después de iniciar el registro de primera nota (estudiantes antiguos)</t>
  </si>
  <si>
    <t>ID: CP_GA_ADRG_001  Registro de asignaturas y notas con matrícula extemporánea (estudiantes nuevos y antiguos)</t>
  </si>
  <si>
    <r>
      <t xml:space="preserve">ID: </t>
    </r>
    <r>
      <rPr>
        <b/>
        <sz val="10"/>
        <color rgb="FF0070C0"/>
        <rFont val="Arial"/>
        <family val="2"/>
      </rPr>
      <t xml:space="preserve">CP_GH_DRFN_001 </t>
    </r>
    <r>
      <rPr>
        <b/>
        <sz val="10"/>
        <rFont val="Arial"/>
        <family val="2"/>
      </rPr>
      <t>VALIDACIÓN CONTABLE DE NOMINA</t>
    </r>
  </si>
  <si>
    <r>
      <t>AREAS:</t>
    </r>
    <r>
      <rPr>
        <sz val="10"/>
        <rFont val="Arial"/>
        <family val="2"/>
      </rPr>
      <t xml:space="preserve"> Gestión Humana, Dirección Financiera</t>
    </r>
  </si>
  <si>
    <t>CP_GH_DRFN_002</t>
  </si>
  <si>
    <t>Validación Contable de Nómina de un Colaborador que incluya conceptos de pagos no salariales</t>
  </si>
  <si>
    <r>
      <t xml:space="preserve">ID: </t>
    </r>
    <r>
      <rPr>
        <b/>
        <sz val="10"/>
        <color rgb="FF0070C0"/>
        <rFont val="Arial"/>
        <family val="2"/>
      </rPr>
      <t xml:space="preserve">CP_GH_DRFN_002 </t>
    </r>
    <r>
      <rPr>
        <b/>
        <sz val="10"/>
        <rFont val="Arial"/>
        <family val="2"/>
      </rPr>
      <t>VALIDACIÓN CONTABLE DE NOMINA DE UN COLABORADOR QUE INCLUYA CONCEPTOS DE PAGOS NO SALARIALES</t>
    </r>
  </si>
  <si>
    <t>ID: CP_GH_DRFN_004 VALIDACIÓN CONTABLE DE NOMINA HONORARIOS DE PERSONA CON VINCULO LABORAL</t>
  </si>
  <si>
    <t>CP_GH_DRFN_003</t>
  </si>
  <si>
    <t>Validación Contable de Nómina Honorarios de persona con vinculo laboral</t>
  </si>
  <si>
    <t>Validación Presupuestal de Nómina</t>
  </si>
  <si>
    <r>
      <t>ID: CP_GH_DRFN_004</t>
    </r>
    <r>
      <rPr>
        <b/>
        <sz val="10"/>
        <color rgb="FF0070C0"/>
        <rFont val="Arial"/>
        <family val="2"/>
      </rPr>
      <t xml:space="preserve">  Validación Presupuestal de Nómina</t>
    </r>
  </si>
  <si>
    <r>
      <t>AREAS:</t>
    </r>
    <r>
      <rPr>
        <sz val="10"/>
        <rFont val="Arial"/>
        <family val="2"/>
      </rPr>
      <t xml:space="preserve"> Dirección Financiera, Dirección de Admisiones, Registro y control académico, Dirección de Tecnologías, Programas académicos</t>
    </r>
  </si>
  <si>
    <r>
      <t>AREAS:</t>
    </r>
    <r>
      <rPr>
        <sz val="10"/>
        <rFont val="Arial"/>
        <family val="2"/>
      </rPr>
      <t xml:space="preserve"> Dirección Financiera, Dirección de Admisiones, Registro y control académico, Dirección de Tecnologías, Programas académicos, EXEC</t>
    </r>
  </si>
  <si>
    <t>ID: CP_GA_DRFN_004 Matrícula estudiante antiguo Pregrado</t>
  </si>
  <si>
    <t>CP_GA_DRFN_004</t>
  </si>
  <si>
    <t>ID: CP_GA_DRFN_005 Matrícula estudiante antiguo Postgrado</t>
  </si>
  <si>
    <t>CP_GA_DRFN_005</t>
  </si>
  <si>
    <t>Matrícula estudiante antiguo Postgrado</t>
  </si>
  <si>
    <t>Matrícula estudiante antiguo Pregrado</t>
  </si>
  <si>
    <t>ID: CP_GA_DRFN_006 Matrícula curso de extensión</t>
  </si>
  <si>
    <t>ID: CP_GA_DRFN_007 Matrícula estudiante nuevo Pregrado</t>
  </si>
  <si>
    <t>Matrícula curso de extensión</t>
  </si>
  <si>
    <t>CP_GA_DRFN_006</t>
  </si>
  <si>
    <t>Matrícula estudiante nuevo Pregrado</t>
  </si>
  <si>
    <t>CP_GA_DRFN_007</t>
  </si>
  <si>
    <t>18. Identificar la postulación al SAI y a sus componentes. </t>
  </si>
  <si>
    <t>ID: CP_GA_VPDH_008 BIENESTAR UNIVERSITARIO , EGRESADOS, VIDA UNIVERSITARIA</t>
  </si>
  <si>
    <t>CP_GA_VPDH_008</t>
  </si>
  <si>
    <t>Bienestar universitario, Egresados, Vida Universitaria</t>
  </si>
  <si>
    <r>
      <t>AREAS:</t>
    </r>
    <r>
      <rPr>
        <sz val="10"/>
        <rFont val="Arial"/>
        <family val="2"/>
      </rPr>
      <t xml:space="preserve"> </t>
    </r>
    <r>
      <rPr>
        <b/>
        <sz val="10"/>
        <rFont val="Arial"/>
        <family val="2"/>
      </rPr>
      <t>BIENESTAR UNIVERSITARIO, EGRESADOS, VIDA UNIVERSITARIA</t>
    </r>
  </si>
  <si>
    <r>
      <t>1 verificar en la hoja de vida del estudiante si cumple con los siguientes requisitos:  tener un promedio igual o sup</t>
    </r>
    <r>
      <rPr>
        <sz val="10"/>
        <rFont val="Calibri Light"/>
        <family val="2"/>
      </rPr>
      <t xml:space="preserve">erior a 4.0, no haber tenido ningún llamado de atención o haber sido sancionado académica y disciplinariamente durante su carrera o estar incurso en un proceso disciplinario, </t>
    </r>
    <r>
      <rPr>
        <sz val="10"/>
        <rFont val="Calibri"/>
        <family val="2"/>
        <scheme val="minor"/>
      </rPr>
      <t>no ser estudiante de cogrado, obtener el promedio académico semestral y ponderado con decimales </t>
    </r>
  </si>
  <si>
    <r>
      <t>AREAS:</t>
    </r>
    <r>
      <rPr>
        <sz val="10"/>
        <rFont val="Arial"/>
        <family val="2"/>
      </rPr>
      <t xml:space="preserve"> Dirección de Admisión y Control Académico, Unidades Académicas, EXEC, CTI, Dirección Financiera</t>
    </r>
  </si>
  <si>
    <t>ID: CP_GA_VPDH_009 Creación y desarrollo del Diplomado en prácticas docentes</t>
  </si>
  <si>
    <t>Creación y desarrollo del Diplomado en prácticas docentes</t>
  </si>
  <si>
    <t xml:space="preserve"> CP_GA_VPDH_009</t>
  </si>
  <si>
    <t>ID: CP_GA_VPDH_010 PROYECTOS DE EXTENSIÓN</t>
  </si>
  <si>
    <t>CP_GA_VPDH_010</t>
  </si>
  <si>
    <t>Proyectos de Extensión</t>
  </si>
  <si>
    <t>Generación de notificación del contrato o convenio liquidado para su inclusión en el sistema por parte de Control Interno.</t>
  </si>
  <si>
    <r>
      <t>AREAS:</t>
    </r>
    <r>
      <rPr>
        <sz val="10"/>
        <rFont val="Arial"/>
        <family val="2"/>
      </rPr>
      <t xml:space="preserve"> Dirección EXEC</t>
    </r>
    <r>
      <rPr>
        <b/>
        <sz val="10"/>
        <rFont val="Arial"/>
        <family val="2"/>
      </rPr>
      <t xml:space="preserve"> (Extensión y Educación Continuada)</t>
    </r>
  </si>
  <si>
    <t>ID: CP_GH_GEHU_005 MANTENER SEGURIDAD SOCIAL</t>
  </si>
  <si>
    <r>
      <t>AREAS:</t>
    </r>
    <r>
      <rPr>
        <sz val="10"/>
        <rFont val="Arial"/>
        <family val="2"/>
      </rPr>
      <t xml:space="preserve"> Gestión Humana, Carrera Académica</t>
    </r>
  </si>
  <si>
    <r>
      <t>AREAS:</t>
    </r>
    <r>
      <rPr>
        <sz val="10"/>
        <rFont val="Arial"/>
        <family val="2"/>
      </rPr>
      <t xml:space="preserve"> Gestión Humana</t>
    </r>
  </si>
  <si>
    <t>ID: CP_GH_GEHU_006 EMBARGOS</t>
  </si>
  <si>
    <t>ID: CP_GH_GRHU_007 CASO CONTRATOS DUALES</t>
  </si>
  <si>
    <t>CP_GH_GEHU_006</t>
  </si>
  <si>
    <t>CP_GH_GRHU_007</t>
  </si>
  <si>
    <t xml:space="preserve">CP_GH_GEHU_005 </t>
  </si>
  <si>
    <t>Mantener Seguridad Social</t>
  </si>
  <si>
    <t>Embargos</t>
  </si>
  <si>
    <t>Contratos Duales</t>
  </si>
  <si>
    <r>
      <t>AREAS:</t>
    </r>
    <r>
      <rPr>
        <sz val="10"/>
        <rFont val="Arial"/>
        <family val="2"/>
      </rPr>
      <t xml:space="preserve"> Capacitación</t>
    </r>
  </si>
  <si>
    <t>ID: CP_GH_GEHU_008 VALIDACIÓN PLAN DE FORMACIÓN (PLANEACIÓN, EJECUCIÓN, SEGUIMIENTO Y CONTROL)</t>
  </si>
  <si>
    <t>CP_GH_GEHU_008</t>
  </si>
  <si>
    <t>Validación Plan de Formación (Planeación, Ejecución, Seguimiento y Control)</t>
  </si>
  <si>
    <t>ID: CP_GH_GEHU_009 VALIDACIÓN PLAN DE BIENESTAR (PLANEACIÓN, EJECUCIÓN, SEGUIMIENTO Y CONTROL)</t>
  </si>
  <si>
    <t>CP_GH_GEHU_009</t>
  </si>
  <si>
    <t>Validación Plan de Bienestar (Planeación, Ejecución, Seguimiento y Control)</t>
  </si>
  <si>
    <r>
      <t>AREAS:</t>
    </r>
    <r>
      <rPr>
        <sz val="10"/>
        <rFont val="Arial"/>
        <family val="2"/>
      </rPr>
      <t xml:space="preserve"> Selección</t>
    </r>
  </si>
  <si>
    <t>ID: CP_GH_GEHU_010 VALIDACIÓN SELECCIÓN DE PERSONAL ADMINISTRATIVO</t>
  </si>
  <si>
    <r>
      <t xml:space="preserve">ID: </t>
    </r>
    <r>
      <rPr>
        <b/>
        <sz val="10"/>
        <color rgb="FF0070C0"/>
        <rFont val="Arial"/>
        <family val="2"/>
      </rPr>
      <t xml:space="preserve"> CP_GH_GEHU_011 </t>
    </r>
    <r>
      <rPr>
        <b/>
        <sz val="10"/>
        <rFont val="Arial"/>
        <family val="2"/>
      </rPr>
      <t>EVALUACIÓN DE DESEMPEÑO PARA COLABORADORES ADMINISTRATIVOS</t>
    </r>
  </si>
  <si>
    <t>CP_GH_GEHU_010</t>
  </si>
  <si>
    <t>Validación Selección de Personal Administrativo</t>
  </si>
  <si>
    <t>CP_GH_GEHU_011</t>
  </si>
  <si>
    <t>Evaluación y Desempeño para Colaboradores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</si>
</sst>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u/>
      <sz val="11"/>
      <color theme="10"/>
      <name val="Calibri"/>
      <family val="2"/>
    </font>
    <font>
      <b/>
      <i/>
      <sz val="14"/>
      <color theme="1"/>
      <name val="Calibri"/>
      <family val="2"/>
      <scheme val="minor"/>
    </font>
    <font>
      <b/>
      <u/>
      <sz val="11"/>
      <color theme="10"/>
      <name val="Calibri"/>
      <family val="2"/>
    </font>
    <font>
      <b/>
      <sz val="11"/>
      <name val="Calibri"/>
      <family val="2"/>
    </font>
    <font>
      <b/>
      <i/>
      <sz val="16"/>
      <color theme="1"/>
      <name val="Calibri"/>
      <family val="2"/>
      <scheme val="minor"/>
    </font>
    <font>
      <sz val="8"/>
      <name val="Calibri"/>
      <family val="2"/>
      <scheme val="minor"/>
    </font>
    <font>
      <sz val="10"/>
      <color theme="1"/>
      <name val="Arial"/>
      <family val="2"/>
    </font>
    <font>
      <b/>
      <sz val="10"/>
      <color theme="1"/>
      <name val="Arial"/>
      <family val="2"/>
    </font>
    <font>
      <b/>
      <sz val="10"/>
      <name val="Arial"/>
      <family val="2"/>
    </font>
    <font>
      <sz val="10"/>
      <name val="Arial"/>
      <family val="2"/>
    </font>
    <font>
      <sz val="11"/>
      <color rgb="FF000000"/>
      <name val="Calibri"/>
      <family val="2"/>
    </font>
    <font>
      <sz val="10"/>
      <color rgb="FF000000"/>
      <name val="Arial"/>
      <family val="2"/>
    </font>
    <font>
      <sz val="10"/>
      <color theme="1"/>
      <name val="Calibri"/>
      <family val="2"/>
      <scheme val="minor"/>
    </font>
    <font>
      <b/>
      <sz val="10"/>
      <color rgb="FF0070C0"/>
      <name val="Arial"/>
      <family val="2"/>
    </font>
    <font>
      <b/>
      <sz val="10"/>
      <color theme="0"/>
      <name val="Arial"/>
      <family val="2"/>
    </font>
    <font>
      <b/>
      <sz val="9"/>
      <color rgb="FF000000"/>
      <name val="Tahoma"/>
      <family val="2"/>
    </font>
    <font>
      <sz val="10"/>
      <name val="Calibri"/>
      <family val="2"/>
      <scheme val="minor"/>
    </font>
    <font>
      <b/>
      <sz val="10"/>
      <color theme="1"/>
      <name val="Calibri"/>
      <family val="2"/>
      <scheme val="minor"/>
    </font>
    <font>
      <b/>
      <sz val="10"/>
      <name val="Calibri"/>
      <family val="2"/>
      <scheme val="minor"/>
    </font>
    <font>
      <sz val="10"/>
      <name val="Calibri Light"/>
      <family val="2"/>
    </font>
    <font>
      <sz val="10"/>
      <name val="Segoe UI"/>
      <family val="2"/>
    </font>
  </fonts>
  <fills count="12">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2F2F2"/>
        <bgColor indexed="64"/>
      </patternFill>
    </fill>
    <fill>
      <patternFill patternType="solid">
        <fgColor theme="0"/>
        <bgColor indexed="64"/>
      </patternFill>
    </fill>
    <fill>
      <patternFill patternType="solid">
        <fgColor rgb="FFF2F2F2"/>
        <bgColor rgb="FF000000"/>
      </patternFill>
    </fill>
    <fill>
      <patternFill patternType="solid">
        <fgColor indexed="9"/>
        <bgColor indexed="64"/>
      </patternFill>
    </fill>
    <fill>
      <patternFill patternType="solid">
        <fgColor rgb="FF0070C0"/>
        <bgColor indexed="64"/>
      </patternFill>
    </fill>
    <fill>
      <patternFill patternType="solid">
        <fgColor theme="8"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14" fillId="0" borderId="0"/>
    <xf numFmtId="0" fontId="15" fillId="0" borderId="0"/>
  </cellStyleXfs>
  <cellXfs count="161">
    <xf numFmtId="0" fontId="0" fillId="0" borderId="0" xfId="0"/>
    <xf numFmtId="0" fontId="0" fillId="0" borderId="0" xfId="0" applyAlignment="1">
      <alignment horizontal="left"/>
    </xf>
    <xf numFmtId="0" fontId="0" fillId="0" borderId="0" xfId="0" applyAlignment="1">
      <alignment horizontal="center"/>
    </xf>
    <xf numFmtId="0" fontId="5" fillId="0" borderId="0" xfId="0" applyFont="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0" fillId="0" borderId="1" xfId="0" applyBorder="1" applyAlignment="1">
      <alignment horizontal="center"/>
    </xf>
    <xf numFmtId="10" fontId="0" fillId="0" borderId="3" xfId="1" applyNumberFormat="1" applyFont="1" applyBorder="1" applyAlignment="1">
      <alignment horizontal="center"/>
    </xf>
    <xf numFmtId="0" fontId="3" fillId="0" borderId="1" xfId="2" applyFont="1" applyBorder="1" applyAlignment="1" applyProtection="1">
      <alignment horizontal="center"/>
    </xf>
    <xf numFmtId="0" fontId="3" fillId="0" borderId="2" xfId="2" applyFont="1" applyBorder="1" applyAlignment="1" applyProtection="1">
      <alignment horizontal="center"/>
    </xf>
    <xf numFmtId="10" fontId="3" fillId="0" borderId="1" xfId="1" applyNumberFormat="1" applyFont="1" applyBorder="1" applyAlignment="1" applyProtection="1">
      <alignment horizontal="center"/>
    </xf>
    <xf numFmtId="10" fontId="3" fillId="0" borderId="2" xfId="1" applyNumberFormat="1" applyFont="1" applyBorder="1" applyAlignment="1" applyProtection="1">
      <alignment horizontal="center"/>
    </xf>
    <xf numFmtId="0" fontId="6" fillId="3" borderId="1" xfId="2" applyFont="1" applyFill="1" applyBorder="1" applyAlignment="1" applyProtection="1">
      <alignment horizontal="left"/>
    </xf>
    <xf numFmtId="0" fontId="7" fillId="3" borderId="1" xfId="2" applyFont="1" applyFill="1" applyBorder="1" applyAlignment="1" applyProtection="1">
      <alignment horizontal="center"/>
    </xf>
    <xf numFmtId="10" fontId="7" fillId="3" borderId="1" xfId="1" applyNumberFormat="1" applyFont="1" applyFill="1" applyBorder="1" applyAlignment="1" applyProtection="1">
      <alignment horizontal="center"/>
    </xf>
    <xf numFmtId="0" fontId="2" fillId="3" borderId="1" xfId="0" applyFont="1" applyFill="1" applyBorder="1" applyAlignment="1">
      <alignment horizontal="center"/>
    </xf>
    <xf numFmtId="0" fontId="2" fillId="4" borderId="0" xfId="0" applyFont="1" applyFill="1" applyAlignment="1">
      <alignment horizontal="left"/>
    </xf>
    <xf numFmtId="0" fontId="3" fillId="4" borderId="1" xfId="2" applyFont="1" applyFill="1" applyBorder="1" applyAlignment="1" applyProtection="1">
      <alignment horizontal="center"/>
    </xf>
    <xf numFmtId="10" fontId="3" fillId="4" borderId="1" xfId="1" applyNumberFormat="1" applyFont="1" applyFill="1" applyBorder="1" applyAlignment="1" applyProtection="1">
      <alignment horizontal="center"/>
    </xf>
    <xf numFmtId="0" fontId="4" fillId="0" borderId="1" xfId="2" applyBorder="1" applyAlignment="1" applyProtection="1">
      <alignment horizontal="left" indent="2"/>
    </xf>
    <xf numFmtId="0" fontId="6" fillId="3" borderId="1" xfId="2" applyFont="1" applyFill="1" applyBorder="1" applyAlignment="1" applyProtection="1">
      <alignment horizontal="left" indent="2"/>
    </xf>
    <xf numFmtId="0" fontId="4" fillId="0" borderId="1" xfId="2" applyBorder="1" applyAlignment="1" applyProtection="1">
      <alignment horizontal="left" indent="4"/>
    </xf>
    <xf numFmtId="0" fontId="2" fillId="0" borderId="1" xfId="0" applyFont="1" applyBorder="1"/>
    <xf numFmtId="0" fontId="3" fillId="5" borderId="1" xfId="2" applyFont="1" applyFill="1" applyBorder="1" applyAlignment="1" applyProtection="1">
      <alignment horizontal="center"/>
    </xf>
    <xf numFmtId="0" fontId="7" fillId="5" borderId="1" xfId="2" applyFont="1" applyFill="1" applyBorder="1" applyAlignment="1" applyProtection="1">
      <alignment horizontal="center"/>
    </xf>
    <xf numFmtId="0" fontId="10" fillId="0" borderId="0" xfId="0" applyFont="1" applyAlignment="1">
      <alignment horizontal="center" vertical="center"/>
    </xf>
    <xf numFmtId="0" fontId="10" fillId="0" borderId="0" xfId="0" applyFont="1"/>
    <xf numFmtId="0" fontId="10" fillId="0" borderId="0" xfId="0" applyFont="1" applyAlignment="1">
      <alignment horizontal="left"/>
    </xf>
    <xf numFmtId="0" fontId="10" fillId="0" borderId="1" xfId="0" applyFont="1" applyBorder="1" applyAlignment="1">
      <alignment horizontal="center" vertical="center"/>
    </xf>
    <xf numFmtId="0" fontId="13" fillId="0" borderId="0" xfId="0" applyFont="1"/>
    <xf numFmtId="0" fontId="13" fillId="0" borderId="0" xfId="0" applyFont="1" applyAlignment="1">
      <alignment horizontal="left" vertical="center" readingOrder="1"/>
    </xf>
    <xf numFmtId="0" fontId="11" fillId="2" borderId="1" xfId="0" applyFont="1" applyFill="1" applyBorder="1" applyAlignment="1">
      <alignment horizontal="center" vertical="center"/>
    </xf>
    <xf numFmtId="0" fontId="8" fillId="0" borderId="0" xfId="0" applyFont="1" applyAlignment="1">
      <alignment horizontal="center"/>
    </xf>
    <xf numFmtId="0" fontId="13" fillId="0" borderId="14" xfId="0" applyFont="1" applyBorder="1" applyAlignment="1">
      <alignment horizontal="left" vertical="center" wrapText="1" readingOrder="1"/>
    </xf>
    <xf numFmtId="0" fontId="13" fillId="0" borderId="15" xfId="0" applyFont="1" applyBorder="1" applyAlignment="1">
      <alignment horizontal="left" vertical="center" wrapText="1" readingOrder="1"/>
    </xf>
    <xf numFmtId="0" fontId="12" fillId="6" borderId="1" xfId="0" applyFont="1" applyFill="1" applyBorder="1" applyAlignment="1">
      <alignment horizontal="left" vertical="center" wrapText="1" readingOrder="1"/>
    </xf>
    <xf numFmtId="0" fontId="12" fillId="0" borderId="6" xfId="0" applyFont="1" applyBorder="1" applyAlignment="1">
      <alignment horizontal="left" vertical="center" wrapText="1" readingOrder="1"/>
    </xf>
    <xf numFmtId="0" fontId="13" fillId="0" borderId="10" xfId="0" applyFont="1" applyBorder="1" applyAlignment="1">
      <alignment horizontal="left" vertical="center" wrapText="1" readingOrder="1"/>
    </xf>
    <xf numFmtId="0" fontId="13" fillId="0" borderId="11" xfId="0" applyFont="1" applyBorder="1" applyAlignment="1">
      <alignment horizontal="left" vertical="center" wrapText="1" readingOrder="1"/>
    </xf>
    <xf numFmtId="0" fontId="13" fillId="0" borderId="12" xfId="0" applyFont="1" applyBorder="1" applyAlignment="1">
      <alignment horizontal="left" vertical="center" wrapText="1" readingOrder="1"/>
    </xf>
    <xf numFmtId="0" fontId="13" fillId="0" borderId="13" xfId="0" applyFont="1" applyBorder="1" applyAlignment="1">
      <alignment horizontal="left" vertical="center" wrapText="1" readingOrder="1"/>
    </xf>
    <xf numFmtId="0" fontId="13" fillId="0" borderId="21" xfId="0" applyFont="1" applyBorder="1" applyAlignment="1">
      <alignment horizontal="left" vertical="center" wrapText="1" readingOrder="1"/>
    </xf>
    <xf numFmtId="0" fontId="13" fillId="0" borderId="22" xfId="0" applyFont="1" applyBorder="1" applyAlignment="1">
      <alignment horizontal="left" vertical="center" wrapText="1" readingOrder="1"/>
    </xf>
    <xf numFmtId="0" fontId="13" fillId="0" borderId="12" xfId="0" applyFont="1" applyBorder="1" applyAlignment="1">
      <alignment horizontal="justify" vertical="center" wrapText="1" readingOrder="1"/>
    </xf>
    <xf numFmtId="0" fontId="13" fillId="0" borderId="13" xfId="0" applyFont="1" applyBorder="1" applyAlignment="1">
      <alignment horizontal="justify" vertical="center" wrapText="1" readingOrder="1"/>
    </xf>
    <xf numFmtId="0" fontId="13" fillId="0" borderId="1" xfId="0" applyFont="1" applyBorder="1" applyAlignment="1">
      <alignment horizontal="left" vertical="center" wrapText="1" readingOrder="1"/>
    </xf>
    <xf numFmtId="0" fontId="13" fillId="0" borderId="8" xfId="0" applyFont="1" applyBorder="1" applyAlignment="1">
      <alignment horizontal="left" vertical="center" wrapText="1" readingOrder="1"/>
    </xf>
    <xf numFmtId="0" fontId="13" fillId="0" borderId="9" xfId="0" applyFont="1" applyBorder="1" applyAlignment="1">
      <alignment horizontal="left" vertical="center" wrapText="1" readingOrder="1"/>
    </xf>
    <xf numFmtId="0" fontId="13" fillId="0" borderId="12" xfId="0" applyFont="1" applyBorder="1" applyAlignment="1">
      <alignment horizontal="left" vertical="center" readingOrder="1"/>
    </xf>
    <xf numFmtId="0" fontId="13" fillId="0" borderId="13" xfId="0" applyFont="1" applyBorder="1" applyAlignment="1">
      <alignment horizontal="left" vertical="center" readingOrder="1"/>
    </xf>
    <xf numFmtId="0" fontId="13" fillId="0" borderId="14" xfId="0" applyFont="1" applyBorder="1" applyAlignment="1">
      <alignment horizontal="left" vertical="center" readingOrder="1"/>
    </xf>
    <xf numFmtId="0" fontId="13" fillId="0" borderId="15" xfId="0" applyFont="1" applyBorder="1" applyAlignment="1">
      <alignment horizontal="left" vertical="center" readingOrder="1"/>
    </xf>
    <xf numFmtId="0" fontId="11" fillId="0" borderId="0" xfId="0" applyFont="1" applyAlignment="1">
      <alignment horizontal="left" vertical="center" wrapText="1"/>
    </xf>
    <xf numFmtId="0" fontId="11" fillId="0" borderId="0" xfId="0" applyFont="1" applyAlignment="1">
      <alignment horizontal="left" vertical="center"/>
    </xf>
    <xf numFmtId="0" fontId="13" fillId="0" borderId="38" xfId="0" applyFont="1" applyBorder="1" applyAlignment="1">
      <alignment horizontal="left" vertical="center" wrapText="1" readingOrder="1"/>
    </xf>
    <xf numFmtId="0" fontId="13" fillId="0" borderId="4" xfId="0" applyFont="1" applyBorder="1" applyAlignment="1">
      <alignment horizontal="left" vertical="center" wrapText="1" readingOrder="1"/>
    </xf>
    <xf numFmtId="0" fontId="13" fillId="0" borderId="5" xfId="0" applyFont="1" applyBorder="1" applyAlignment="1">
      <alignment horizontal="left" vertical="center" wrapText="1" readingOrder="1"/>
    </xf>
    <xf numFmtId="0" fontId="12" fillId="0" borderId="10" xfId="0" applyFont="1" applyBorder="1" applyAlignment="1">
      <alignment horizontal="left" vertical="center" wrapText="1" readingOrder="1"/>
    </xf>
    <xf numFmtId="0" fontId="12" fillId="0" borderId="11" xfId="0" applyFont="1" applyBorder="1" applyAlignment="1">
      <alignment horizontal="left" vertical="center" wrapText="1" readingOrder="1"/>
    </xf>
    <xf numFmtId="0" fontId="12" fillId="6" borderId="10" xfId="0" applyFont="1" applyFill="1" applyBorder="1" applyAlignment="1">
      <alignment horizontal="left" vertical="center" wrapText="1" readingOrder="1"/>
    </xf>
    <xf numFmtId="0" fontId="12" fillId="6" borderId="11" xfId="0" applyFont="1" applyFill="1" applyBorder="1" applyAlignment="1">
      <alignment horizontal="left" vertical="center" wrapText="1" readingOrder="1"/>
    </xf>
    <xf numFmtId="0" fontId="12" fillId="0" borderId="12" xfId="0" applyFont="1" applyBorder="1" applyAlignment="1">
      <alignment horizontal="left" vertical="center" wrapText="1" readingOrder="1"/>
    </xf>
    <xf numFmtId="0" fontId="12" fillId="0" borderId="13" xfId="0" applyFont="1" applyBorder="1" applyAlignment="1">
      <alignment horizontal="left" vertical="center" wrapText="1" readingOrder="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0" xfId="0" applyFont="1" applyBorder="1" applyAlignment="1">
      <alignment horizontal="justify" vertical="center" wrapText="1" readingOrder="1"/>
    </xf>
    <xf numFmtId="0" fontId="13" fillId="0" borderId="11" xfId="0" applyFont="1" applyBorder="1" applyAlignment="1">
      <alignment horizontal="justify" vertical="center" wrapText="1" readingOrder="1"/>
    </xf>
    <xf numFmtId="0" fontId="12" fillId="0" borderId="18" xfId="0" applyFont="1" applyBorder="1" applyAlignment="1">
      <alignment horizontal="left" vertical="center" wrapText="1" readingOrder="1"/>
    </xf>
    <xf numFmtId="0" fontId="12" fillId="0" borderId="20" xfId="0" applyFont="1" applyBorder="1" applyAlignment="1">
      <alignment horizontal="left" vertical="center" wrapText="1" readingOrder="1"/>
    </xf>
    <xf numFmtId="0" fontId="12" fillId="6" borderId="16" xfId="0" applyFont="1" applyFill="1" applyBorder="1" applyAlignment="1">
      <alignment horizontal="left" vertical="center" wrapText="1" readingOrder="1"/>
    </xf>
    <xf numFmtId="0" fontId="12" fillId="6" borderId="17" xfId="0" applyFont="1" applyFill="1" applyBorder="1" applyAlignment="1">
      <alignment horizontal="left" vertical="center" wrapText="1" readingOrder="1"/>
    </xf>
    <xf numFmtId="0" fontId="12" fillId="0" borderId="8" xfId="0" applyFont="1" applyBorder="1" applyAlignment="1">
      <alignment horizontal="left" vertical="center" wrapText="1" readingOrder="1"/>
    </xf>
    <xf numFmtId="0" fontId="12" fillId="0" borderId="9" xfId="0" applyFont="1" applyBorder="1" applyAlignment="1">
      <alignment horizontal="left" vertical="center" wrapText="1" readingOrder="1"/>
    </xf>
    <xf numFmtId="49" fontId="13" fillId="0" borderId="12" xfId="0" applyNumberFormat="1" applyFont="1" applyBorder="1" applyAlignment="1">
      <alignment horizontal="left" vertical="center" wrapText="1" readingOrder="1"/>
    </xf>
    <xf numFmtId="49" fontId="13" fillId="0" borderId="13" xfId="0" applyNumberFormat="1" applyFont="1" applyBorder="1" applyAlignment="1">
      <alignment horizontal="left" vertical="center" wrapText="1" readingOrder="1"/>
    </xf>
    <xf numFmtId="0" fontId="12" fillId="0" borderId="25" xfId="0" applyFont="1" applyBorder="1" applyAlignment="1">
      <alignment horizontal="left" vertical="center" wrapText="1" readingOrder="1"/>
    </xf>
    <xf numFmtId="0" fontId="12" fillId="0" borderId="26" xfId="0" applyFont="1" applyBorder="1" applyAlignment="1">
      <alignment horizontal="left" vertical="center" wrapText="1" readingOrder="1"/>
    </xf>
    <xf numFmtId="0" fontId="12" fillId="6" borderId="8" xfId="0" applyFont="1" applyFill="1" applyBorder="1" applyAlignment="1">
      <alignment horizontal="left" vertical="center" wrapText="1" readingOrder="1"/>
    </xf>
    <xf numFmtId="0" fontId="12" fillId="6" borderId="9" xfId="0" applyFont="1" applyFill="1" applyBorder="1" applyAlignment="1">
      <alignment horizontal="left" vertical="center" wrapText="1" readingOrder="1"/>
    </xf>
    <xf numFmtId="0" fontId="13" fillId="0" borderId="25" xfId="0" applyFont="1" applyBorder="1" applyAlignment="1">
      <alignment horizontal="left" vertical="center" wrapText="1" readingOrder="1"/>
    </xf>
    <xf numFmtId="0" fontId="13" fillId="0" borderId="26" xfId="0" applyFont="1" applyBorder="1" applyAlignment="1">
      <alignment horizontal="left" vertical="center" wrapText="1" readingOrder="1"/>
    </xf>
    <xf numFmtId="49" fontId="13" fillId="0" borderId="10" xfId="0" applyNumberFormat="1" applyFont="1" applyBorder="1" applyAlignment="1">
      <alignment horizontal="justify" vertical="center" wrapText="1" readingOrder="1"/>
    </xf>
    <xf numFmtId="49" fontId="13" fillId="0" borderId="11" xfId="0" applyNumberFormat="1" applyFont="1" applyBorder="1" applyAlignment="1">
      <alignment horizontal="justify" vertical="center" wrapText="1" readingOrder="1"/>
    </xf>
    <xf numFmtId="0" fontId="10" fillId="0" borderId="1" xfId="0" applyFont="1" applyBorder="1" applyAlignment="1">
      <alignment horizontal="left" vertical="center"/>
    </xf>
    <xf numFmtId="0" fontId="10" fillId="0" borderId="0" xfId="0" applyFont="1" applyAlignment="1">
      <alignment vertical="center"/>
    </xf>
    <xf numFmtId="0" fontId="10" fillId="0" borderId="1" xfId="2" applyFont="1" applyFill="1" applyBorder="1" applyAlignment="1" applyProtection="1">
      <alignment horizontal="left" vertical="center"/>
    </xf>
    <xf numFmtId="0" fontId="13" fillId="0" borderId="25" xfId="0" applyFont="1" applyBorder="1" applyAlignment="1">
      <alignment horizontal="justify" vertical="center" wrapText="1" readingOrder="1"/>
    </xf>
    <xf numFmtId="0" fontId="13" fillId="0" borderId="26" xfId="0" applyFont="1" applyBorder="1" applyAlignment="1">
      <alignment horizontal="justify" vertical="center" wrapText="1" readingOrder="1"/>
    </xf>
    <xf numFmtId="0" fontId="13" fillId="0" borderId="0" xfId="0" applyFont="1" applyAlignment="1">
      <alignment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0" xfId="0" applyFont="1" applyAlignment="1">
      <alignment horizontal="left" vertical="center" wrapText="1" readingOrder="1"/>
    </xf>
    <xf numFmtId="0" fontId="13" fillId="0" borderId="0" xfId="0" applyFont="1" applyAlignment="1">
      <alignment horizontal="left"/>
    </xf>
    <xf numFmtId="0" fontId="18" fillId="10" borderId="1" xfId="0" applyFont="1" applyFill="1" applyBorder="1" applyAlignment="1">
      <alignment horizontal="left" vertical="center" wrapText="1" readingOrder="1"/>
    </xf>
    <xf numFmtId="0" fontId="12" fillId="11" borderId="8" xfId="0" applyFont="1" applyFill="1" applyBorder="1" applyAlignment="1">
      <alignment horizontal="left" vertical="center" wrapText="1" readingOrder="1"/>
    </xf>
    <xf numFmtId="0" fontId="12" fillId="11" borderId="9" xfId="0" applyFont="1" applyFill="1" applyBorder="1" applyAlignment="1">
      <alignment horizontal="left" vertical="center" wrapText="1" readingOrder="1"/>
    </xf>
    <xf numFmtId="0" fontId="13" fillId="7" borderId="12" xfId="0" applyFont="1" applyFill="1" applyBorder="1" applyAlignment="1">
      <alignment horizontal="left" vertical="center" wrapText="1" readingOrder="1"/>
    </xf>
    <xf numFmtId="0" fontId="13" fillId="7" borderId="13" xfId="0" applyFont="1" applyFill="1" applyBorder="1" applyAlignment="1">
      <alignment horizontal="left" vertical="center" wrapText="1" readingOrder="1"/>
    </xf>
    <xf numFmtId="0" fontId="10" fillId="0" borderId="1" xfId="0" applyFont="1" applyBorder="1" applyAlignment="1">
      <alignment vertical="center"/>
    </xf>
    <xf numFmtId="0" fontId="12" fillId="0" borderId="16" xfId="0" applyFont="1" applyBorder="1" applyAlignment="1">
      <alignment horizontal="left" vertical="center" wrapText="1" readingOrder="1"/>
    </xf>
    <xf numFmtId="0" fontId="12" fillId="0" borderId="17" xfId="0" applyFont="1" applyBorder="1" applyAlignment="1">
      <alignment horizontal="left" vertical="center" wrapText="1" readingOrder="1"/>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5" xfId="0" applyFont="1" applyBorder="1" applyAlignment="1">
      <alignment horizontal="left" vertical="center"/>
    </xf>
    <xf numFmtId="0" fontId="20" fillId="0" borderId="36" xfId="0" applyFont="1" applyBorder="1" applyAlignment="1">
      <alignment horizontal="left" vertical="center"/>
    </xf>
    <xf numFmtId="0" fontId="20" fillId="0" borderId="33" xfId="0" applyFont="1" applyBorder="1" applyAlignment="1">
      <alignment horizontal="left" vertical="center"/>
    </xf>
    <xf numFmtId="0" fontId="20" fillId="0" borderId="34" xfId="0" applyFont="1" applyBorder="1" applyAlignment="1">
      <alignment horizontal="left" vertical="center"/>
    </xf>
    <xf numFmtId="0" fontId="16" fillId="0" borderId="31" xfId="0" applyFont="1" applyBorder="1" applyAlignment="1">
      <alignment horizontal="left" vertical="top" wrapText="1"/>
    </xf>
    <xf numFmtId="0" fontId="16" fillId="0" borderId="32"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0" fillId="0" borderId="35" xfId="0" applyFont="1" applyBorder="1" applyAlignment="1">
      <alignment horizontal="left" vertical="center" wrapText="1"/>
    </xf>
    <xf numFmtId="0" fontId="20" fillId="0" borderId="36" xfId="0" applyFont="1" applyBorder="1" applyAlignment="1">
      <alignment horizontal="left" vertical="center" wrapText="1"/>
    </xf>
    <xf numFmtId="0" fontId="22" fillId="0" borderId="35" xfId="0" applyFont="1" applyBorder="1" applyAlignment="1">
      <alignment horizontal="left" vertical="center"/>
    </xf>
    <xf numFmtId="0" fontId="22" fillId="0" borderId="36" xfId="0" applyFont="1" applyBorder="1" applyAlignment="1">
      <alignment horizontal="left" vertical="center"/>
    </xf>
    <xf numFmtId="0" fontId="24" fillId="0" borderId="35" xfId="0" applyFont="1" applyBorder="1" applyAlignment="1">
      <alignment horizontal="left" vertical="center"/>
    </xf>
    <xf numFmtId="0" fontId="24" fillId="0" borderId="36" xfId="0" applyFont="1" applyBorder="1" applyAlignment="1">
      <alignment horizontal="left" vertical="center"/>
    </xf>
    <xf numFmtId="0" fontId="16" fillId="0" borderId="33" xfId="0" applyFont="1" applyBorder="1" applyAlignment="1">
      <alignment horizontal="left"/>
    </xf>
    <xf numFmtId="0" fontId="16" fillId="0" borderId="34" xfId="0" applyFont="1" applyBorder="1" applyAlignment="1">
      <alignment horizontal="left"/>
    </xf>
    <xf numFmtId="0" fontId="12" fillId="0" borderId="43" xfId="0" applyFont="1" applyBorder="1" applyAlignment="1">
      <alignment horizontal="left" vertical="center" wrapText="1" readingOrder="1"/>
    </xf>
    <xf numFmtId="0" fontId="12" fillId="0" borderId="44" xfId="0" applyFont="1" applyBorder="1" applyAlignment="1">
      <alignment horizontal="left" vertical="center" wrapText="1" readingOrder="1"/>
    </xf>
    <xf numFmtId="0" fontId="16" fillId="0" borderId="0" xfId="0" applyFont="1" applyAlignment="1">
      <alignment vertical="center" readingOrder="1"/>
    </xf>
    <xf numFmtId="0" fontId="12" fillId="8" borderId="4" xfId="0" applyFont="1" applyFill="1" applyBorder="1" applyAlignment="1">
      <alignment horizontal="left" vertical="center" wrapText="1" readingOrder="1"/>
    </xf>
    <xf numFmtId="0" fontId="12" fillId="8" borderId="5" xfId="0" applyFont="1" applyFill="1" applyBorder="1" applyAlignment="1">
      <alignment horizontal="left" vertical="center" wrapText="1" readingOrder="1"/>
    </xf>
    <xf numFmtId="0" fontId="12" fillId="0" borderId="37" xfId="0" applyFont="1" applyBorder="1" applyAlignment="1">
      <alignment horizontal="left" vertical="center" wrapText="1" readingOrder="1"/>
    </xf>
    <xf numFmtId="0" fontId="12" fillId="0" borderId="38" xfId="0" applyFont="1" applyBorder="1" applyAlignment="1">
      <alignment horizontal="left" vertical="center" wrapText="1" readingOrder="1"/>
    </xf>
    <xf numFmtId="0" fontId="13" fillId="0" borderId="29" xfId="0" applyFont="1" applyBorder="1" applyAlignment="1">
      <alignment horizontal="left" vertical="center" wrapText="1" readingOrder="1"/>
    </xf>
    <xf numFmtId="0" fontId="13" fillId="0" borderId="39" xfId="0" applyFont="1" applyBorder="1" applyAlignment="1">
      <alignment horizontal="left" vertical="center" wrapText="1" readingOrder="1"/>
    </xf>
    <xf numFmtId="0" fontId="13" fillId="0" borderId="23" xfId="0" applyFont="1" applyBorder="1" applyAlignment="1">
      <alignment horizontal="left" vertical="center" wrapText="1" readingOrder="1"/>
    </xf>
    <xf numFmtId="0" fontId="13" fillId="0" borderId="40" xfId="0" applyFont="1" applyBorder="1" applyAlignment="1">
      <alignment horizontal="left" vertical="center" wrapText="1" readingOrder="1"/>
    </xf>
    <xf numFmtId="0" fontId="12" fillId="0" borderId="4" xfId="0" applyFont="1" applyBorder="1" applyAlignment="1">
      <alignment horizontal="left" vertical="center" wrapText="1" readingOrder="1"/>
    </xf>
    <xf numFmtId="0" fontId="12" fillId="0" borderId="5" xfId="0" applyFont="1" applyBorder="1" applyAlignment="1">
      <alignment horizontal="left" vertical="center" wrapText="1" readingOrder="1"/>
    </xf>
    <xf numFmtId="0" fontId="13" fillId="9" borderId="1" xfId="0" applyFont="1" applyFill="1" applyBorder="1" applyAlignment="1">
      <alignment vertical="center" wrapText="1"/>
    </xf>
    <xf numFmtId="0" fontId="13" fillId="0" borderId="41" xfId="0" applyFont="1" applyBorder="1" applyAlignment="1">
      <alignment horizontal="left" vertical="center" wrapText="1" readingOrder="1"/>
    </xf>
    <xf numFmtId="0" fontId="13" fillId="0" borderId="42" xfId="0" applyFont="1" applyBorder="1" applyAlignment="1">
      <alignment horizontal="left" vertical="center" wrapText="1" readingOrder="1"/>
    </xf>
    <xf numFmtId="0" fontId="12" fillId="0" borderId="7" xfId="0" applyFont="1" applyBorder="1" applyAlignment="1">
      <alignment horizontal="left" vertical="center" wrapText="1" readingOrder="1"/>
    </xf>
    <xf numFmtId="0" fontId="16" fillId="0" borderId="0" xfId="0" applyFont="1" applyAlignment="1">
      <alignment wrapText="1"/>
    </xf>
    <xf numFmtId="0" fontId="21" fillId="0" borderId="0" xfId="0" applyFont="1" applyAlignment="1">
      <alignment wrapText="1"/>
    </xf>
    <xf numFmtId="0" fontId="13" fillId="0" borderId="27" xfId="0" applyFont="1" applyBorder="1" applyAlignment="1">
      <alignment horizontal="left" vertical="center" wrapText="1" readingOrder="1"/>
    </xf>
    <xf numFmtId="0" fontId="13" fillId="0" borderId="28" xfId="0" applyFont="1" applyBorder="1" applyAlignment="1">
      <alignment horizontal="left" vertical="center" wrapText="1" readingOrder="1"/>
    </xf>
    <xf numFmtId="0" fontId="13" fillId="0" borderId="12" xfId="0" applyFont="1" applyBorder="1" applyAlignment="1">
      <alignment horizontal="left" wrapText="1"/>
    </xf>
    <xf numFmtId="0" fontId="13" fillId="0" borderId="13" xfId="0" applyFont="1" applyBorder="1" applyAlignment="1">
      <alignment horizontal="left"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7" xfId="0" applyFont="1" applyBorder="1" applyAlignment="1">
      <alignment horizontal="center" vertical="center"/>
    </xf>
    <xf numFmtId="0" fontId="12" fillId="0" borderId="29" xfId="0" applyFont="1" applyBorder="1" applyAlignment="1">
      <alignment horizontal="left" vertical="center" wrapText="1" readingOrder="1"/>
    </xf>
    <xf numFmtId="0" fontId="12" fillId="0" borderId="30" xfId="0" applyFont="1" applyBorder="1" applyAlignment="1">
      <alignment horizontal="left" vertical="center" wrapText="1" readingOrder="1"/>
    </xf>
    <xf numFmtId="0" fontId="13" fillId="0" borderId="12" xfId="0" applyFont="1" applyBorder="1" applyAlignment="1">
      <alignment vertical="center" wrapText="1" readingOrder="1"/>
    </xf>
    <xf numFmtId="0" fontId="13" fillId="0" borderId="13" xfId="0" applyFont="1" applyBorder="1" applyAlignment="1">
      <alignment vertical="center" wrapText="1" readingOrder="1"/>
    </xf>
    <xf numFmtId="0" fontId="13" fillId="0" borderId="14" xfId="0" applyFont="1" applyBorder="1" applyAlignment="1">
      <alignment vertical="center" wrapText="1" readingOrder="1"/>
    </xf>
    <xf numFmtId="0" fontId="13" fillId="0" borderId="15" xfId="0" applyFont="1" applyBorder="1" applyAlignment="1">
      <alignment vertical="center" wrapText="1" readingOrder="1"/>
    </xf>
    <xf numFmtId="0" fontId="13" fillId="0" borderId="24" xfId="0" applyFont="1" applyBorder="1" applyAlignment="1">
      <alignment horizontal="left" vertical="center" wrapText="1" readingOrder="1"/>
    </xf>
    <xf numFmtId="0" fontId="13" fillId="0" borderId="31" xfId="0" applyFont="1" applyBorder="1" applyAlignment="1">
      <alignment horizontal="left" vertical="center" wrapText="1" readingOrder="1"/>
    </xf>
    <xf numFmtId="0" fontId="13" fillId="0" borderId="32" xfId="0" applyFont="1" applyBorder="1" applyAlignment="1">
      <alignment horizontal="left" vertical="center" wrapText="1" readingOrder="1"/>
    </xf>
    <xf numFmtId="0" fontId="13" fillId="0" borderId="33" xfId="0" applyFont="1" applyBorder="1" applyAlignment="1">
      <alignment horizontal="left" vertical="center" wrapText="1" readingOrder="1"/>
    </xf>
    <xf numFmtId="0" fontId="13" fillId="0" borderId="34" xfId="0" applyFont="1" applyBorder="1" applyAlignment="1">
      <alignment horizontal="left" vertical="center" wrapText="1" readingOrder="1"/>
    </xf>
    <xf numFmtId="0" fontId="13" fillId="0" borderId="35" xfId="0" applyFont="1" applyBorder="1" applyAlignment="1">
      <alignment horizontal="left" vertical="center" wrapText="1" readingOrder="1"/>
    </xf>
    <xf numFmtId="0" fontId="13" fillId="0" borderId="36" xfId="0" applyFont="1" applyBorder="1" applyAlignment="1">
      <alignment horizontal="left" vertical="center" wrapText="1" readingOrder="1"/>
    </xf>
    <xf numFmtId="0" fontId="13" fillId="0" borderId="14" xfId="0" applyFont="1" applyBorder="1" applyAlignment="1">
      <alignment horizontal="left" wrapText="1"/>
    </xf>
    <xf numFmtId="0" fontId="13" fillId="0" borderId="15" xfId="0" applyFont="1" applyBorder="1" applyAlignment="1">
      <alignment horizontal="left" wrapText="1"/>
    </xf>
    <xf numFmtId="0" fontId="11" fillId="2" borderId="1" xfId="2" applyFont="1" applyFill="1" applyBorder="1" applyAlignment="1" applyProtection="1">
      <alignment horizontal="center" vertical="center"/>
    </xf>
  </cellXfs>
  <cellStyles count="5">
    <cellStyle name="Hyperlink" xfId="2" builtinId="8"/>
    <cellStyle name="Normal" xfId="0" builtinId="0"/>
    <cellStyle name="Normal 2" xfId="3" xr:uid="{00000000-0005-0000-0000-000003000000}"/>
    <cellStyle name="Normal 3" xfId="4" xr:uid="{00000000-0005-0000-0000-000004000000}"/>
    <cellStyle name="Percent" xfId="1" builtinId="5"/>
  </cellStyles>
  <dxfs count="0"/>
  <tableStyles count="0" defaultTableStyle="TableStyleMedium9" defaultPivotStyle="PivotStyleLight16"/>
  <colors>
    <mruColors>
      <color rgb="FFFFFF99"/>
      <color rgb="FF99CC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jsanta001/Google%20Drive/PwC/Colpensiones/Requerimientos%20T&#233;cnicos/Formulario%2011%20-%20Requerimientos%20T&#233;cn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Users/jsanta001/Google%20Drive/PwC/Colpensiones/Requerimientos%20T&#233;cnicos/Formulario%2011%20-%20Requerimientos%20T&#233;cni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cio&#769;nFinanciera/SIA%20HCM%20NOM%20Def%20Req%20Cont%20Ppto%20Matricula%20Jul%2010%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idaUniversitaria/US_DGSP_EJ_REQ_DVU_DEgr_DBU_ExtPrm_EdCont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Diligenciamiento"/>
      <sheetName val="Cumplimiento RNF"/>
      <sheetName val="ISO25000 Atrib_Calidad"/>
      <sheetName val="Premisas"/>
      <sheetName val="Listas"/>
    </sheetNames>
    <sheetDataSet>
      <sheetData sheetId="0" refreshError="1"/>
      <sheetData sheetId="1" refreshError="1"/>
      <sheetData sheetId="2">
        <row r="1">
          <cell r="AA1" t="str">
            <v>Compatibilidad</v>
          </cell>
        </row>
        <row r="2">
          <cell r="AA2" t="str">
            <v>Eficiencia del desempeño</v>
          </cell>
        </row>
        <row r="3">
          <cell r="AA3" t="str">
            <v>Fiabilidad</v>
          </cell>
        </row>
        <row r="4">
          <cell r="AA4" t="str">
            <v>Mantenibilidad</v>
          </cell>
        </row>
        <row r="5">
          <cell r="AA5" t="str">
            <v>Portabilidad</v>
          </cell>
        </row>
        <row r="6">
          <cell r="AA6" t="str">
            <v>Seguridad</v>
          </cell>
        </row>
        <row r="7">
          <cell r="AA7" t="str">
            <v>Usabilidad</v>
          </cell>
        </row>
        <row r="8">
          <cell r="AA8" t="str">
            <v>BI</v>
          </cell>
        </row>
        <row r="9">
          <cell r="AA9" t="str">
            <v>Datos</v>
          </cell>
        </row>
        <row r="10">
          <cell r="AA10" t="str">
            <v>Otros</v>
          </cell>
        </row>
      </sheetData>
      <sheetData sheetId="3">
        <row r="28">
          <cell r="B28" t="str">
            <v>Cumple completamente</v>
          </cell>
        </row>
        <row r="29">
          <cell r="B29" t="str">
            <v>Cumple parcialmente</v>
          </cell>
        </row>
        <row r="30">
          <cell r="B30" t="str">
            <v>No cumple</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Diligenciamiento"/>
      <sheetName val="Cumplimiento RNF"/>
      <sheetName val="ISO25000 Atrib_Calidad"/>
      <sheetName val="Premisas"/>
      <sheetName val="Listas"/>
    </sheetNames>
    <sheetDataSet>
      <sheetData sheetId="0" refreshError="1"/>
      <sheetData sheetId="1" refreshError="1"/>
      <sheetData sheetId="2">
        <row r="1">
          <cell r="AA1" t="str">
            <v>Compatibilidad</v>
          </cell>
        </row>
        <row r="2">
          <cell r="AA2" t="str">
            <v>Eficiencia del desempeño</v>
          </cell>
        </row>
        <row r="3">
          <cell r="AA3" t="str">
            <v>Fiabilidad</v>
          </cell>
        </row>
        <row r="4">
          <cell r="AA4" t="str">
            <v>Mantenibilidad</v>
          </cell>
        </row>
        <row r="5">
          <cell r="AA5" t="str">
            <v>Portabilidad</v>
          </cell>
        </row>
        <row r="6">
          <cell r="AA6" t="str">
            <v>Seguridad</v>
          </cell>
        </row>
        <row r="7">
          <cell r="AA7" t="str">
            <v>Usabilidad</v>
          </cell>
        </row>
        <row r="8">
          <cell r="AA8" t="str">
            <v>BI</v>
          </cell>
        </row>
        <row r="9">
          <cell r="AA9" t="str">
            <v>Datos</v>
          </cell>
        </row>
        <row r="10">
          <cell r="AA10" t="str">
            <v>Otros</v>
          </cell>
        </row>
      </sheetData>
      <sheetData sheetId="3">
        <row r="28">
          <cell r="B28" t="str">
            <v>Cumple completamente</v>
          </cell>
        </row>
        <row r="29">
          <cell r="B29" t="str">
            <v>Cumple parcialmente</v>
          </cell>
        </row>
        <row r="30">
          <cell r="B30" t="str">
            <v>No cumple</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6."/>
      <sheetName val="1.8."/>
      <sheetName val="2.7."/>
      <sheetName val="4.1 Casos Prueba Contabilidad"/>
      <sheetName val="4.2 Casos Prueba Presupuesto"/>
      <sheetName val="4.3 Casos Prueba Matricul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1.7."/>
      <sheetName val="4. Casos de Prueba"/>
      <sheetName val="Indice"/>
      <sheetName val="1.9."/>
      <sheetName val="1.10."/>
      <sheetName val="1.11. Casos de Prueb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42"/>
  <sheetViews>
    <sheetView workbookViewId="0">
      <selection activeCell="D2" sqref="D2"/>
    </sheetView>
  </sheetViews>
  <sheetFormatPr baseColWidth="10" defaultRowHeight="15"/>
  <cols>
    <col min="1" max="1" width="3" customWidth="1"/>
    <col min="2" max="2" width="8.5" style="1" bestFit="1" customWidth="1"/>
    <col min="3" max="3" width="53.5" style="1" bestFit="1" customWidth="1"/>
    <col min="4" max="4" width="11" style="2" bestFit="1" customWidth="1"/>
    <col min="5" max="5" width="9.5" style="2" bestFit="1" customWidth="1"/>
    <col min="6" max="6" width="12.33203125" style="2" bestFit="1" customWidth="1"/>
    <col min="7" max="7" width="9.5" style="2" bestFit="1" customWidth="1"/>
    <col min="8" max="8" width="10.83203125" style="2" bestFit="1" customWidth="1"/>
    <col min="9" max="9" width="9.5" style="2" bestFit="1" customWidth="1"/>
    <col min="10" max="10" width="3.6640625" customWidth="1"/>
  </cols>
  <sheetData>
    <row r="1" spans="2:9" ht="21">
      <c r="B1" s="32" t="s">
        <v>31</v>
      </c>
      <c r="C1" s="32"/>
      <c r="D1" s="32"/>
      <c r="E1" s="32"/>
      <c r="F1" s="32"/>
      <c r="G1" s="32"/>
      <c r="H1" s="32"/>
      <c r="I1" s="32"/>
    </row>
    <row r="2" spans="2:9" ht="19">
      <c r="B2" s="3"/>
      <c r="C2" s="3"/>
      <c r="D2" s="3"/>
      <c r="E2" s="3"/>
    </row>
    <row r="3" spans="2:9">
      <c r="B3" s="4" t="s">
        <v>59</v>
      </c>
      <c r="C3" s="4" t="s">
        <v>37</v>
      </c>
      <c r="D3" s="5" t="s">
        <v>36</v>
      </c>
      <c r="E3" s="5" t="s">
        <v>35</v>
      </c>
      <c r="F3" s="5" t="s">
        <v>32</v>
      </c>
      <c r="G3" s="5" t="s">
        <v>35</v>
      </c>
      <c r="H3" s="5" t="s">
        <v>33</v>
      </c>
      <c r="I3" s="5" t="s">
        <v>35</v>
      </c>
    </row>
    <row r="4" spans="2:9">
      <c r="B4" s="22" t="s">
        <v>58</v>
      </c>
      <c r="C4" s="12" t="s">
        <v>38</v>
      </c>
      <c r="D4" s="13" t="e">
        <f>D5+D20+D16</f>
        <v>#REF!</v>
      </c>
      <c r="E4" s="14" t="e">
        <f t="shared" ref="E4:E40" si="0">D4/$D$42</f>
        <v>#REF!</v>
      </c>
      <c r="F4" s="15" t="e">
        <f>F5+F20+F16</f>
        <v>#REF!</v>
      </c>
      <c r="G4" s="14" t="e">
        <f t="shared" ref="G4:G40" si="1">F4/$D$42</f>
        <v>#REF!</v>
      </c>
      <c r="H4" s="15" t="e">
        <f>H5+H20+H16</f>
        <v>#REF!</v>
      </c>
      <c r="I4" s="14" t="e">
        <f t="shared" ref="I4:I40" si="2">H4/$D$42</f>
        <v>#REF!</v>
      </c>
    </row>
    <row r="5" spans="2:9">
      <c r="B5" s="22" t="s">
        <v>39</v>
      </c>
      <c r="C5" s="20" t="s">
        <v>1</v>
      </c>
      <c r="D5" s="13" t="e">
        <f>SUM(D6:D15)</f>
        <v>#REF!</v>
      </c>
      <c r="E5" s="14" t="e">
        <f t="shared" si="0"/>
        <v>#REF!</v>
      </c>
      <c r="F5" s="13" t="e">
        <f>SUM(F6:F15)</f>
        <v>#REF!</v>
      </c>
      <c r="G5" s="14" t="e">
        <f t="shared" si="1"/>
        <v>#REF!</v>
      </c>
      <c r="H5" s="13" t="e">
        <f>SUM(H6:H15)</f>
        <v>#REF!</v>
      </c>
      <c r="I5" s="14" t="e">
        <f t="shared" si="2"/>
        <v>#REF!</v>
      </c>
    </row>
    <row r="6" spans="2:9">
      <c r="B6" s="22" t="s">
        <v>40</v>
      </c>
      <c r="C6" s="21" t="s">
        <v>2</v>
      </c>
      <c r="D6" s="8" t="e">
        <f t="shared" ref="D6:D15" si="3">F6+H6</f>
        <v>#REF!</v>
      </c>
      <c r="E6" s="10" t="e">
        <f t="shared" si="0"/>
        <v>#REF!</v>
      </c>
      <c r="F6" s="6" t="e">
        <f>#REF!</f>
        <v>#REF!</v>
      </c>
      <c r="G6" s="10" t="e">
        <f t="shared" si="1"/>
        <v>#REF!</v>
      </c>
      <c r="H6" s="6" t="e">
        <f>#REF!</f>
        <v>#REF!</v>
      </c>
      <c r="I6" s="10" t="e">
        <f t="shared" si="2"/>
        <v>#REF!</v>
      </c>
    </row>
    <row r="7" spans="2:9">
      <c r="B7" s="22" t="s">
        <v>41</v>
      </c>
      <c r="C7" s="21" t="s">
        <v>3</v>
      </c>
      <c r="D7" s="8" t="e">
        <f t="shared" si="3"/>
        <v>#REF!</v>
      </c>
      <c r="E7" s="10" t="e">
        <f t="shared" si="0"/>
        <v>#REF!</v>
      </c>
      <c r="F7" s="6" t="e">
        <f>#REF!</f>
        <v>#REF!</v>
      </c>
      <c r="G7" s="10" t="e">
        <f t="shared" si="1"/>
        <v>#REF!</v>
      </c>
      <c r="H7" s="6" t="e">
        <f>#REF!</f>
        <v>#REF!</v>
      </c>
      <c r="I7" s="10" t="e">
        <f t="shared" si="2"/>
        <v>#REF!</v>
      </c>
    </row>
    <row r="8" spans="2:9">
      <c r="B8" s="22" t="s">
        <v>42</v>
      </c>
      <c r="C8" s="21" t="s">
        <v>4</v>
      </c>
      <c r="D8" s="8" t="e">
        <f t="shared" si="3"/>
        <v>#REF!</v>
      </c>
      <c r="E8" s="10" t="e">
        <f t="shared" si="0"/>
        <v>#REF!</v>
      </c>
      <c r="F8" s="6" t="e">
        <f>#REF!</f>
        <v>#REF!</v>
      </c>
      <c r="G8" s="10" t="e">
        <f t="shared" si="1"/>
        <v>#REF!</v>
      </c>
      <c r="H8" s="6" t="e">
        <f>#REF!</f>
        <v>#REF!</v>
      </c>
      <c r="I8" s="10" t="e">
        <f t="shared" si="2"/>
        <v>#REF!</v>
      </c>
    </row>
    <row r="9" spans="2:9">
      <c r="B9" s="22" t="s">
        <v>43</v>
      </c>
      <c r="C9" s="21" t="s">
        <v>0</v>
      </c>
      <c r="D9" s="23">
        <v>0</v>
      </c>
      <c r="E9" s="10" t="e">
        <f t="shared" si="0"/>
        <v>#REF!</v>
      </c>
      <c r="F9" s="6" t="e">
        <f>#REF!</f>
        <v>#REF!</v>
      </c>
      <c r="G9" s="10" t="e">
        <f t="shared" si="1"/>
        <v>#REF!</v>
      </c>
      <c r="H9" s="6" t="e">
        <f>#REF!</f>
        <v>#REF!</v>
      </c>
      <c r="I9" s="10" t="e">
        <f t="shared" si="2"/>
        <v>#REF!</v>
      </c>
    </row>
    <row r="10" spans="2:9">
      <c r="B10" s="22" t="s">
        <v>44</v>
      </c>
      <c r="C10" s="21" t="s">
        <v>5</v>
      </c>
      <c r="D10" s="8" t="e">
        <f t="shared" si="3"/>
        <v>#REF!</v>
      </c>
      <c r="E10" s="10" t="e">
        <f t="shared" si="0"/>
        <v>#REF!</v>
      </c>
      <c r="F10" s="6" t="e">
        <f>#REF!</f>
        <v>#REF!</v>
      </c>
      <c r="G10" s="10" t="e">
        <f t="shared" si="1"/>
        <v>#REF!</v>
      </c>
      <c r="H10" s="6" t="e">
        <f>#REF!</f>
        <v>#REF!</v>
      </c>
      <c r="I10" s="10" t="e">
        <f t="shared" si="2"/>
        <v>#REF!</v>
      </c>
    </row>
    <row r="11" spans="2:9">
      <c r="B11" s="22" t="s">
        <v>45</v>
      </c>
      <c r="C11" s="21" t="s">
        <v>6</v>
      </c>
      <c r="D11" s="8" t="e">
        <f t="shared" si="3"/>
        <v>#REF!</v>
      </c>
      <c r="E11" s="10" t="e">
        <f t="shared" si="0"/>
        <v>#REF!</v>
      </c>
      <c r="F11" s="6" t="e">
        <f>#REF!</f>
        <v>#REF!</v>
      </c>
      <c r="G11" s="10" t="e">
        <f t="shared" si="1"/>
        <v>#REF!</v>
      </c>
      <c r="H11" s="6" t="e">
        <f>#REF!</f>
        <v>#REF!</v>
      </c>
      <c r="I11" s="10" t="e">
        <f t="shared" si="2"/>
        <v>#REF!</v>
      </c>
    </row>
    <row r="12" spans="2:9">
      <c r="B12" s="22" t="s">
        <v>46</v>
      </c>
      <c r="C12" s="21" t="s">
        <v>7</v>
      </c>
      <c r="D12" s="8" t="e">
        <f t="shared" si="3"/>
        <v>#REF!</v>
      </c>
      <c r="E12" s="10" t="e">
        <f t="shared" si="0"/>
        <v>#REF!</v>
      </c>
      <c r="F12" s="6" t="e">
        <f>#REF!</f>
        <v>#REF!</v>
      </c>
      <c r="G12" s="10" t="e">
        <f t="shared" si="1"/>
        <v>#REF!</v>
      </c>
      <c r="H12" s="6" t="e">
        <f>#REF!</f>
        <v>#REF!</v>
      </c>
      <c r="I12" s="10" t="e">
        <f t="shared" si="2"/>
        <v>#REF!</v>
      </c>
    </row>
    <row r="13" spans="2:9">
      <c r="B13" s="22" t="s">
        <v>47</v>
      </c>
      <c r="C13" s="21" t="s">
        <v>8</v>
      </c>
      <c r="D13" s="8" t="e">
        <f t="shared" si="3"/>
        <v>#REF!</v>
      </c>
      <c r="E13" s="10" t="e">
        <f t="shared" si="0"/>
        <v>#REF!</v>
      </c>
      <c r="F13" s="6" t="e">
        <f>#REF!</f>
        <v>#REF!</v>
      </c>
      <c r="G13" s="10" t="e">
        <f t="shared" si="1"/>
        <v>#REF!</v>
      </c>
      <c r="H13" s="6" t="e">
        <f>#REF!</f>
        <v>#REF!</v>
      </c>
      <c r="I13" s="10" t="e">
        <f t="shared" si="2"/>
        <v>#REF!</v>
      </c>
    </row>
    <row r="14" spans="2:9">
      <c r="B14" s="22" t="s">
        <v>48</v>
      </c>
      <c r="C14" s="21" t="s">
        <v>9</v>
      </c>
      <c r="D14" s="23">
        <v>0</v>
      </c>
      <c r="E14" s="10" t="e">
        <f t="shared" si="0"/>
        <v>#REF!</v>
      </c>
      <c r="F14" s="6" t="e">
        <f>#REF!</f>
        <v>#REF!</v>
      </c>
      <c r="G14" s="10" t="e">
        <f t="shared" si="1"/>
        <v>#REF!</v>
      </c>
      <c r="H14" s="6" t="e">
        <f>#REF!</f>
        <v>#REF!</v>
      </c>
      <c r="I14" s="10" t="e">
        <f t="shared" si="2"/>
        <v>#REF!</v>
      </c>
    </row>
    <row r="15" spans="2:9">
      <c r="B15" s="22" t="s">
        <v>49</v>
      </c>
      <c r="C15" s="21" t="s">
        <v>10</v>
      </c>
      <c r="D15" s="8" t="e">
        <f t="shared" si="3"/>
        <v>#REF!</v>
      </c>
      <c r="E15" s="10" t="e">
        <f t="shared" si="0"/>
        <v>#REF!</v>
      </c>
      <c r="F15" s="6" t="e">
        <f>#REF!</f>
        <v>#REF!</v>
      </c>
      <c r="G15" s="10" t="e">
        <f t="shared" si="1"/>
        <v>#REF!</v>
      </c>
      <c r="H15" s="6" t="e">
        <f>#REF!</f>
        <v>#REF!</v>
      </c>
      <c r="I15" s="10" t="e">
        <f t="shared" si="2"/>
        <v>#REF!</v>
      </c>
    </row>
    <row r="16" spans="2:9">
      <c r="B16" s="22" t="s">
        <v>50</v>
      </c>
      <c r="C16" s="20" t="s">
        <v>16</v>
      </c>
      <c r="D16" s="13" t="e">
        <f>SUM(D17:D19)</f>
        <v>#REF!</v>
      </c>
      <c r="E16" s="14" t="e">
        <f t="shared" si="0"/>
        <v>#REF!</v>
      </c>
      <c r="F16" s="15" t="e">
        <f>SUM(F17:F19)</f>
        <v>#REF!</v>
      </c>
      <c r="G16" s="14" t="e">
        <f t="shared" si="1"/>
        <v>#REF!</v>
      </c>
      <c r="H16" s="15" t="e">
        <f>SUM(H17:H19)</f>
        <v>#REF!</v>
      </c>
      <c r="I16" s="14" t="e">
        <f t="shared" si="2"/>
        <v>#REF!</v>
      </c>
    </row>
    <row r="17" spans="2:9">
      <c r="B17" s="22" t="s">
        <v>51</v>
      </c>
      <c r="C17" s="21" t="s">
        <v>17</v>
      </c>
      <c r="D17" s="8" t="e">
        <f t="shared" ref="D17:D29" si="4">F17+H17</f>
        <v>#REF!</v>
      </c>
      <c r="E17" s="10" t="e">
        <f t="shared" si="0"/>
        <v>#REF!</v>
      </c>
      <c r="F17" s="6" t="e">
        <f>#REF!</f>
        <v>#REF!</v>
      </c>
      <c r="G17" s="10" t="e">
        <f t="shared" si="1"/>
        <v>#REF!</v>
      </c>
      <c r="H17" s="6" t="e">
        <f>#REF!</f>
        <v>#REF!</v>
      </c>
      <c r="I17" s="10" t="e">
        <f t="shared" si="2"/>
        <v>#REF!</v>
      </c>
    </row>
    <row r="18" spans="2:9">
      <c r="B18" s="22" t="s">
        <v>52</v>
      </c>
      <c r="C18" s="21" t="s">
        <v>18</v>
      </c>
      <c r="D18" s="8" t="e">
        <f t="shared" si="4"/>
        <v>#REF!</v>
      </c>
      <c r="E18" s="10" t="e">
        <f t="shared" si="0"/>
        <v>#REF!</v>
      </c>
      <c r="F18" s="6" t="e">
        <f>#REF!</f>
        <v>#REF!</v>
      </c>
      <c r="G18" s="10" t="e">
        <f t="shared" si="1"/>
        <v>#REF!</v>
      </c>
      <c r="H18" s="6" t="e">
        <f>#REF!</f>
        <v>#REF!</v>
      </c>
      <c r="I18" s="10" t="e">
        <f t="shared" si="2"/>
        <v>#REF!</v>
      </c>
    </row>
    <row r="19" spans="2:9">
      <c r="B19" s="22" t="s">
        <v>53</v>
      </c>
      <c r="C19" s="21" t="s">
        <v>19</v>
      </c>
      <c r="D19" s="8" t="e">
        <f t="shared" si="4"/>
        <v>#REF!</v>
      </c>
      <c r="E19" s="10" t="e">
        <f t="shared" si="0"/>
        <v>#REF!</v>
      </c>
      <c r="F19" s="6" t="e">
        <f>#REF!</f>
        <v>#REF!</v>
      </c>
      <c r="G19" s="10" t="e">
        <f t="shared" si="1"/>
        <v>#REF!</v>
      </c>
      <c r="H19" s="6" t="e">
        <f>#REF!</f>
        <v>#REF!</v>
      </c>
      <c r="I19" s="10" t="e">
        <f t="shared" si="2"/>
        <v>#REF!</v>
      </c>
    </row>
    <row r="20" spans="2:9">
      <c r="B20" s="22" t="s">
        <v>54</v>
      </c>
      <c r="C20" s="20" t="s">
        <v>11</v>
      </c>
      <c r="D20" s="13" t="e">
        <f>SUM(D21:D24)</f>
        <v>#REF!</v>
      </c>
      <c r="E20" s="14" t="e">
        <f t="shared" si="0"/>
        <v>#REF!</v>
      </c>
      <c r="F20" s="15" t="e">
        <f>SUM(F21:F24)</f>
        <v>#REF!</v>
      </c>
      <c r="G20" s="14" t="e">
        <f t="shared" si="1"/>
        <v>#REF!</v>
      </c>
      <c r="H20" s="15" t="e">
        <f>SUM(H21:H24)</f>
        <v>#REF!</v>
      </c>
      <c r="I20" s="14" t="e">
        <f t="shared" si="2"/>
        <v>#REF!</v>
      </c>
    </row>
    <row r="21" spans="2:9">
      <c r="B21" s="22" t="s">
        <v>61</v>
      </c>
      <c r="C21" s="21" t="s">
        <v>12</v>
      </c>
      <c r="D21" s="8" t="e">
        <f>F21+H21</f>
        <v>#REF!</v>
      </c>
      <c r="E21" s="10" t="e">
        <f t="shared" si="0"/>
        <v>#REF!</v>
      </c>
      <c r="F21" s="6" t="e">
        <f>#REF!</f>
        <v>#REF!</v>
      </c>
      <c r="G21" s="10" t="e">
        <f t="shared" si="1"/>
        <v>#REF!</v>
      </c>
      <c r="H21" s="6" t="e">
        <f>#REF!</f>
        <v>#REF!</v>
      </c>
      <c r="I21" s="10" t="e">
        <f t="shared" si="2"/>
        <v>#REF!</v>
      </c>
    </row>
    <row r="22" spans="2:9">
      <c r="B22" s="22" t="s">
        <v>62</v>
      </c>
      <c r="C22" s="21" t="s">
        <v>13</v>
      </c>
      <c r="D22" s="8" t="e">
        <f>F22+H22</f>
        <v>#REF!</v>
      </c>
      <c r="E22" s="10" t="e">
        <f t="shared" si="0"/>
        <v>#REF!</v>
      </c>
      <c r="F22" s="6" t="e">
        <f>#REF!</f>
        <v>#REF!</v>
      </c>
      <c r="G22" s="10" t="e">
        <f t="shared" si="1"/>
        <v>#REF!</v>
      </c>
      <c r="H22" s="6" t="e">
        <f>#REF!</f>
        <v>#REF!</v>
      </c>
      <c r="I22" s="10" t="e">
        <f t="shared" si="2"/>
        <v>#REF!</v>
      </c>
    </row>
    <row r="23" spans="2:9">
      <c r="B23" s="22" t="s">
        <v>63</v>
      </c>
      <c r="C23" s="21" t="s">
        <v>14</v>
      </c>
      <c r="D23" s="8" t="e">
        <f>F23+H23</f>
        <v>#REF!</v>
      </c>
      <c r="E23" s="10" t="e">
        <f t="shared" si="0"/>
        <v>#REF!</v>
      </c>
      <c r="F23" s="6" t="e">
        <f>#REF!</f>
        <v>#REF!</v>
      </c>
      <c r="G23" s="10" t="e">
        <f t="shared" si="1"/>
        <v>#REF!</v>
      </c>
      <c r="H23" s="6" t="e">
        <f>#REF!</f>
        <v>#REF!</v>
      </c>
      <c r="I23" s="10" t="e">
        <f t="shared" si="2"/>
        <v>#REF!</v>
      </c>
    </row>
    <row r="24" spans="2:9">
      <c r="B24" s="22" t="s">
        <v>64</v>
      </c>
      <c r="C24" s="21" t="s">
        <v>15</v>
      </c>
      <c r="D24" s="8" t="e">
        <f>F24+H24</f>
        <v>#REF!</v>
      </c>
      <c r="E24" s="10" t="e">
        <f t="shared" si="0"/>
        <v>#REF!</v>
      </c>
      <c r="F24" s="6" t="e">
        <f>#REF!</f>
        <v>#REF!</v>
      </c>
      <c r="G24" s="10" t="e">
        <f t="shared" si="1"/>
        <v>#REF!</v>
      </c>
      <c r="H24" s="6" t="e">
        <f>#REF!</f>
        <v>#REF!</v>
      </c>
      <c r="I24" s="10" t="e">
        <f t="shared" si="2"/>
        <v>#REF!</v>
      </c>
    </row>
    <row r="25" spans="2:9">
      <c r="B25" s="22" t="s">
        <v>55</v>
      </c>
      <c r="C25" s="12" t="s">
        <v>76</v>
      </c>
      <c r="D25" s="24">
        <v>0</v>
      </c>
      <c r="E25" s="14" t="e">
        <f t="shared" si="0"/>
        <v>#REF!</v>
      </c>
      <c r="F25" s="15" t="e">
        <f>#REF!</f>
        <v>#REF!</v>
      </c>
      <c r="G25" s="14" t="e">
        <f t="shared" si="1"/>
        <v>#REF!</v>
      </c>
      <c r="H25" s="15" t="e">
        <f>#REF!</f>
        <v>#REF!</v>
      </c>
      <c r="I25" s="14" t="e">
        <f t="shared" si="2"/>
        <v>#REF!</v>
      </c>
    </row>
    <row r="26" spans="2:9">
      <c r="B26" s="22"/>
      <c r="C26" s="21" t="s">
        <v>75</v>
      </c>
      <c r="D26" s="24"/>
      <c r="E26" s="14"/>
      <c r="F26" s="15"/>
      <c r="G26" s="14"/>
      <c r="H26" s="15"/>
      <c r="I26" s="14"/>
    </row>
    <row r="27" spans="2:9">
      <c r="B27" s="22"/>
      <c r="C27" s="21" t="s">
        <v>77</v>
      </c>
      <c r="D27" s="24"/>
      <c r="E27" s="14"/>
      <c r="F27" s="15"/>
      <c r="G27" s="14"/>
      <c r="H27" s="15"/>
      <c r="I27" s="14"/>
    </row>
    <row r="28" spans="2:9">
      <c r="B28" s="22"/>
      <c r="C28" s="21"/>
      <c r="D28" s="24"/>
      <c r="E28" s="14"/>
      <c r="F28" s="15"/>
      <c r="G28" s="14"/>
      <c r="H28" s="15"/>
      <c r="I28" s="14"/>
    </row>
    <row r="29" spans="2:9">
      <c r="B29" s="22" t="s">
        <v>56</v>
      </c>
      <c r="C29" s="12" t="s">
        <v>60</v>
      </c>
      <c r="D29" s="13" t="e">
        <f t="shared" si="4"/>
        <v>#REF!</v>
      </c>
      <c r="E29" s="14" t="e">
        <f t="shared" si="0"/>
        <v>#REF!</v>
      </c>
      <c r="F29" s="15" t="e">
        <f>#REF!</f>
        <v>#REF!</v>
      </c>
      <c r="G29" s="14" t="e">
        <f t="shared" si="1"/>
        <v>#REF!</v>
      </c>
      <c r="H29" s="15" t="e">
        <f>#REF!</f>
        <v>#REF!</v>
      </c>
      <c r="I29" s="14" t="e">
        <f t="shared" si="2"/>
        <v>#REF!</v>
      </c>
    </row>
    <row r="30" spans="2:9">
      <c r="B30" s="22" t="s">
        <v>57</v>
      </c>
      <c r="C30" s="12" t="s">
        <v>20</v>
      </c>
      <c r="D30" s="13" t="e">
        <f>SUM(D31:D40)</f>
        <v>#REF!</v>
      </c>
      <c r="E30" s="14" t="e">
        <f t="shared" si="0"/>
        <v>#REF!</v>
      </c>
      <c r="F30" s="13" t="e">
        <f>SUM(F31:F40)</f>
        <v>#REF!</v>
      </c>
      <c r="G30" s="14" t="e">
        <f t="shared" si="1"/>
        <v>#REF!</v>
      </c>
      <c r="H30" s="13" t="e">
        <f>SUM(H31:H40)</f>
        <v>#REF!</v>
      </c>
      <c r="I30" s="14" t="e">
        <f t="shared" si="2"/>
        <v>#REF!</v>
      </c>
    </row>
    <row r="31" spans="2:9">
      <c r="B31" s="22" t="s">
        <v>65</v>
      </c>
      <c r="C31" s="19" t="s">
        <v>21</v>
      </c>
      <c r="D31" s="8" t="e">
        <f t="shared" ref="D31:D40" si="5">F31+H31</f>
        <v>#REF!</v>
      </c>
      <c r="E31" s="10" t="e">
        <f t="shared" si="0"/>
        <v>#REF!</v>
      </c>
      <c r="F31" s="6" t="e">
        <f>#REF!</f>
        <v>#REF!</v>
      </c>
      <c r="G31" s="10" t="e">
        <f t="shared" si="1"/>
        <v>#REF!</v>
      </c>
      <c r="H31" s="6" t="e">
        <f>#REF!</f>
        <v>#REF!</v>
      </c>
      <c r="I31" s="10" t="e">
        <f t="shared" si="2"/>
        <v>#REF!</v>
      </c>
    </row>
    <row r="32" spans="2:9">
      <c r="B32" s="22" t="s">
        <v>66</v>
      </c>
      <c r="C32" s="19" t="s">
        <v>22</v>
      </c>
      <c r="D32" s="8" t="e">
        <f t="shared" si="5"/>
        <v>#REF!</v>
      </c>
      <c r="E32" s="10" t="e">
        <f t="shared" si="0"/>
        <v>#REF!</v>
      </c>
      <c r="F32" s="6" t="e">
        <f>#REF!</f>
        <v>#REF!</v>
      </c>
      <c r="G32" s="10" t="e">
        <f t="shared" si="1"/>
        <v>#REF!</v>
      </c>
      <c r="H32" s="6" t="e">
        <f>#REF!</f>
        <v>#REF!</v>
      </c>
      <c r="I32" s="10" t="e">
        <f t="shared" si="2"/>
        <v>#REF!</v>
      </c>
    </row>
    <row r="33" spans="2:9">
      <c r="B33" s="22" t="s">
        <v>67</v>
      </c>
      <c r="C33" s="19" t="s">
        <v>23</v>
      </c>
      <c r="D33" s="8" t="e">
        <f t="shared" si="5"/>
        <v>#REF!</v>
      </c>
      <c r="E33" s="10" t="e">
        <f t="shared" si="0"/>
        <v>#REF!</v>
      </c>
      <c r="F33" s="6" t="e">
        <f>#REF!</f>
        <v>#REF!</v>
      </c>
      <c r="G33" s="10" t="e">
        <f t="shared" si="1"/>
        <v>#REF!</v>
      </c>
      <c r="H33" s="6" t="e">
        <f>#REF!</f>
        <v>#REF!</v>
      </c>
      <c r="I33" s="10" t="e">
        <f t="shared" si="2"/>
        <v>#REF!</v>
      </c>
    </row>
    <row r="34" spans="2:9">
      <c r="B34" s="22" t="s">
        <v>68</v>
      </c>
      <c r="C34" s="19" t="s">
        <v>24</v>
      </c>
      <c r="D34" s="8" t="e">
        <f t="shared" si="5"/>
        <v>#REF!</v>
      </c>
      <c r="E34" s="10" t="e">
        <f t="shared" si="0"/>
        <v>#REF!</v>
      </c>
      <c r="F34" s="6" t="e">
        <f>#REF!</f>
        <v>#REF!</v>
      </c>
      <c r="G34" s="10" t="e">
        <f t="shared" si="1"/>
        <v>#REF!</v>
      </c>
      <c r="H34" s="6" t="e">
        <f>#REF!</f>
        <v>#REF!</v>
      </c>
      <c r="I34" s="10" t="e">
        <f t="shared" si="2"/>
        <v>#REF!</v>
      </c>
    </row>
    <row r="35" spans="2:9">
      <c r="B35" s="22" t="s">
        <v>69</v>
      </c>
      <c r="C35" s="19" t="s">
        <v>25</v>
      </c>
      <c r="D35" s="8" t="e">
        <f t="shared" si="5"/>
        <v>#REF!</v>
      </c>
      <c r="E35" s="10" t="e">
        <f t="shared" si="0"/>
        <v>#REF!</v>
      </c>
      <c r="F35" s="6" t="e">
        <f>#REF!</f>
        <v>#REF!</v>
      </c>
      <c r="G35" s="10" t="e">
        <f t="shared" si="1"/>
        <v>#REF!</v>
      </c>
      <c r="H35" s="6" t="e">
        <f>#REF!</f>
        <v>#REF!</v>
      </c>
      <c r="I35" s="10" t="e">
        <f t="shared" si="2"/>
        <v>#REF!</v>
      </c>
    </row>
    <row r="36" spans="2:9">
      <c r="B36" s="22" t="s">
        <v>70</v>
      </c>
      <c r="C36" s="19" t="s">
        <v>26</v>
      </c>
      <c r="D36" s="8" t="e">
        <f t="shared" si="5"/>
        <v>#REF!</v>
      </c>
      <c r="E36" s="10" t="e">
        <f t="shared" si="0"/>
        <v>#REF!</v>
      </c>
      <c r="F36" s="6" t="e">
        <f>#REF!</f>
        <v>#REF!</v>
      </c>
      <c r="G36" s="10" t="e">
        <f t="shared" si="1"/>
        <v>#REF!</v>
      </c>
      <c r="H36" s="6" t="e">
        <f>#REF!</f>
        <v>#REF!</v>
      </c>
      <c r="I36" s="10" t="e">
        <f t="shared" si="2"/>
        <v>#REF!</v>
      </c>
    </row>
    <row r="37" spans="2:9">
      <c r="B37" s="22" t="s">
        <v>71</v>
      </c>
      <c r="C37" s="19" t="s">
        <v>27</v>
      </c>
      <c r="D37" s="8" t="e">
        <f t="shared" si="5"/>
        <v>#REF!</v>
      </c>
      <c r="E37" s="10" t="e">
        <f t="shared" si="0"/>
        <v>#REF!</v>
      </c>
      <c r="F37" s="6" t="e">
        <f>#REF!</f>
        <v>#REF!</v>
      </c>
      <c r="G37" s="10" t="e">
        <f t="shared" si="1"/>
        <v>#REF!</v>
      </c>
      <c r="H37" s="6" t="e">
        <f>#REF!</f>
        <v>#REF!</v>
      </c>
      <c r="I37" s="10" t="e">
        <f t="shared" si="2"/>
        <v>#REF!</v>
      </c>
    </row>
    <row r="38" spans="2:9">
      <c r="B38" s="22" t="s">
        <v>72</v>
      </c>
      <c r="C38" s="19" t="s">
        <v>28</v>
      </c>
      <c r="D38" s="8" t="e">
        <f t="shared" si="5"/>
        <v>#REF!</v>
      </c>
      <c r="E38" s="10" t="e">
        <f t="shared" si="0"/>
        <v>#REF!</v>
      </c>
      <c r="F38" s="6" t="e">
        <f>#REF!</f>
        <v>#REF!</v>
      </c>
      <c r="G38" s="10" t="e">
        <f t="shared" si="1"/>
        <v>#REF!</v>
      </c>
      <c r="H38" s="6" t="e">
        <f>#REF!</f>
        <v>#REF!</v>
      </c>
      <c r="I38" s="10" t="e">
        <f t="shared" si="2"/>
        <v>#REF!</v>
      </c>
    </row>
    <row r="39" spans="2:9">
      <c r="B39" s="22" t="s">
        <v>73</v>
      </c>
      <c r="C39" s="19" t="s">
        <v>29</v>
      </c>
      <c r="D39" s="8" t="e">
        <f t="shared" si="5"/>
        <v>#REF!</v>
      </c>
      <c r="E39" s="10" t="e">
        <f t="shared" si="0"/>
        <v>#REF!</v>
      </c>
      <c r="F39" s="6" t="e">
        <f>#REF!</f>
        <v>#REF!</v>
      </c>
      <c r="G39" s="10" t="e">
        <f t="shared" si="1"/>
        <v>#REF!</v>
      </c>
      <c r="H39" s="6" t="e">
        <f>#REF!</f>
        <v>#REF!</v>
      </c>
      <c r="I39" s="10" t="e">
        <f t="shared" si="2"/>
        <v>#REF!</v>
      </c>
    </row>
    <row r="40" spans="2:9">
      <c r="B40" s="22" t="s">
        <v>74</v>
      </c>
      <c r="C40" s="19" t="s">
        <v>30</v>
      </c>
      <c r="D40" s="8" t="e">
        <f t="shared" si="5"/>
        <v>#REF!</v>
      </c>
      <c r="E40" s="10" t="e">
        <f t="shared" si="0"/>
        <v>#REF!</v>
      </c>
      <c r="F40" s="6" t="e">
        <f>#REF!</f>
        <v>#REF!</v>
      </c>
      <c r="G40" s="10" t="e">
        <f t="shared" si="1"/>
        <v>#REF!</v>
      </c>
      <c r="H40" s="6" t="e">
        <f>#REF!</f>
        <v>#REF!</v>
      </c>
      <c r="I40" s="10" t="e">
        <f t="shared" si="2"/>
        <v>#REF!</v>
      </c>
    </row>
    <row r="41" spans="2:9" ht="6" customHeight="1">
      <c r="D41" s="9"/>
      <c r="E41" s="11"/>
      <c r="G41" s="7"/>
      <c r="I41" s="7"/>
    </row>
    <row r="42" spans="2:9">
      <c r="C42" s="16" t="s">
        <v>34</v>
      </c>
      <c r="D42" s="17" t="e">
        <f>D30+D29+#REF!+#REF!+D25+D4</f>
        <v>#REF!</v>
      </c>
      <c r="E42" s="18" t="e">
        <f>D42/$D$42</f>
        <v>#REF!</v>
      </c>
      <c r="F42" s="17" t="e">
        <f>F30+F29+#REF!+#REF!+F25+F4</f>
        <v>#REF!</v>
      </c>
      <c r="G42" s="18" t="e">
        <f>F42/$D$42</f>
        <v>#REF!</v>
      </c>
      <c r="H42" s="17" t="e">
        <f>H30+H29+#REF!+#REF!+H25+H4</f>
        <v>#REF!</v>
      </c>
      <c r="I42" s="18" t="e">
        <f>H42/$D$42</f>
        <v>#REF!</v>
      </c>
    </row>
  </sheetData>
  <mergeCells count="1">
    <mergeCell ref="B1:I1"/>
  </mergeCells>
  <hyperlinks>
    <hyperlink ref="C4" location="'Activos (AF)'!A1" display="SOLUCIÓN ERP – FIDUCIA" xr:uid="{00000000-0004-0000-0000-000000000000}"/>
    <hyperlink ref="C6" location="'Activos (AF)'!A1" display="Activos (AF)" xr:uid="{00000000-0004-0000-0000-000001000000}"/>
    <hyperlink ref="C7" location="'Contabilidad (CO)'!A1" display="Contabilidad (CO)" xr:uid="{00000000-0004-0000-0000-000002000000}"/>
    <hyperlink ref="C8" location="'Tributario (TR)'!A1" display="Tributario (TR)" xr:uid="{00000000-0004-0000-0000-000003000000}"/>
    <hyperlink ref="C9" location="'Costos (CS)'!A1" display="Costos  (CS)" xr:uid="{00000000-0004-0000-0000-000004000000}"/>
    <hyperlink ref="C10" location="'Presupuesto (PR)'!A1" display="Presupuesto (PR)" xr:uid="{00000000-0004-0000-0000-000005000000}"/>
    <hyperlink ref="C11" location="'Tesorería-C-B (TS)'!A1" display="Tesorería – Caja / Bancos – Conciliación Bancaria  (TS)" xr:uid="{00000000-0004-0000-0000-000006000000}"/>
    <hyperlink ref="C12" location="'Fact.&amp;Cartera (FC)'!A1" display="Facturación y Cartera (FC)" xr:uid="{00000000-0004-0000-0000-000007000000}"/>
    <hyperlink ref="C13" location="'CxP (CP)'!A1" display="Cuentas por Pagar (CP)" xr:uid="{00000000-0004-0000-0000-000008000000}"/>
    <hyperlink ref="C14" location="'Planeación Estratégica (PE)'!A1" display="Planeación Estratégica (PE)" xr:uid="{00000000-0004-0000-0000-000009000000}"/>
    <hyperlink ref="C15" location="'Terceros (TR)'!A1" display="Terceros (TR)" xr:uid="{00000000-0004-0000-0000-00000A000000}"/>
    <hyperlink ref="C25" location="'Comercial (CM)'!A1" display="COMERCIALES" xr:uid="{00000000-0004-0000-0000-00000B000000}"/>
    <hyperlink ref="C29" location="'Integración (IA)'!A1" display="INTEGRACIÓN CON OTROS APLICATIVOS (IA)" xr:uid="{00000000-0004-0000-0000-00000C000000}"/>
    <hyperlink ref="C30" location="'Licenciamiento (LC)'!A1" display="Requerimientos No Funcionales" xr:uid="{00000000-0004-0000-0000-00000D000000}"/>
    <hyperlink ref="C31" location="'Licenciamiento (LC)'!A1" display="Licenciamiento (LC)" xr:uid="{00000000-0004-0000-0000-00000E000000}"/>
    <hyperlink ref="C32" location="'Arquitectura (AQ)'!A1" display="Arquitectura (AQ)" xr:uid="{00000000-0004-0000-0000-00000F000000}"/>
    <hyperlink ref="C16" location="'Compras (AD)'!A1" display="CADENA DE ABASTECIMIENTO" xr:uid="{00000000-0004-0000-0000-000010000000}"/>
    <hyperlink ref="C17" location="'Compras (AD)'!A1" display="Compras (AD)" xr:uid="{00000000-0004-0000-0000-000011000000}"/>
    <hyperlink ref="C18" location="'Proveedores (PR)'!A1" display="Proveedores (PR)" xr:uid="{00000000-0004-0000-0000-000012000000}"/>
    <hyperlink ref="C19" location="'Inventarios (IN)'!A1" display="Inventarios (IN)" xr:uid="{00000000-0004-0000-0000-000013000000}"/>
    <hyperlink ref="C33" location="'Infraestructura (IF)'!A1" display="Infraestructura (IF)" xr:uid="{00000000-0004-0000-0000-000014000000}"/>
    <hyperlink ref="C34" location="'Base de Datos (BD)'!A1" display="Motor Base de Datos (BD)" xr:uid="{00000000-0004-0000-0000-000015000000}"/>
    <hyperlink ref="C35" location="'Seguridad (SG)'!A1" display="Seguridad (SG)" xr:uid="{00000000-0004-0000-0000-000016000000}"/>
    <hyperlink ref="C36" location="'Import.&amp;Export. (IE)'!A1" display="Importación / Exportación de archivos (IE)" xr:uid="{00000000-0004-0000-0000-000017000000}"/>
    <hyperlink ref="C37" location="'Dimensionamiento (DI)'!A1" display="Dimensionamiento (DI)" xr:uid="{00000000-0004-0000-0000-000018000000}"/>
    <hyperlink ref="C38" location="'Migración (MI)'!A1" display="Migración (MI)" xr:uid="{00000000-0004-0000-0000-000019000000}"/>
    <hyperlink ref="C39" location="'Implementación (IM)'!A1" display="Requerimientos de Implementación (IM)" xr:uid="{00000000-0004-0000-0000-00001A000000}"/>
    <hyperlink ref="C40" location="'Sop.Tec. (ST)'!A1" display="Requerimientos de Soporte Técnico y Respaldo (ST)" xr:uid="{00000000-0004-0000-0000-00001B000000}"/>
    <hyperlink ref="C26" location="GestiónComercial_Admisiones!_Toc239821929" display="Gestión comercial y admisiones" xr:uid="{00000000-0004-0000-0000-00001C000000}"/>
    <hyperlink ref="C27" location="GestiónAcadémica!A1" display="Gestión académica" xr:uid="{00000000-0004-0000-0000-00001D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7893C-D355-5E46-9A40-5A575F8A28ED}">
  <dimension ref="B4:C55"/>
  <sheetViews>
    <sheetView workbookViewId="0">
      <selection activeCell="B26" sqref="B26:C26"/>
    </sheetView>
  </sheetViews>
  <sheetFormatPr baseColWidth="10" defaultColWidth="10.83203125" defaultRowHeight="13"/>
  <cols>
    <col min="1" max="1" width="10.83203125" style="29"/>
    <col min="2" max="2" width="65" style="29" customWidth="1"/>
    <col min="3" max="3" width="117.83203125" style="29" customWidth="1"/>
    <col min="4" max="16384" width="10.83203125" style="29"/>
  </cols>
  <sheetData>
    <row r="4" spans="2:3">
      <c r="B4" s="35" t="s">
        <v>558</v>
      </c>
      <c r="C4" s="35"/>
    </row>
    <row r="5" spans="2:3" ht="16" customHeight="1" thickBot="1">
      <c r="B5" s="36" t="s">
        <v>561</v>
      </c>
      <c r="C5" s="36"/>
    </row>
    <row r="6" spans="2:3" ht="14" thickBot="1">
      <c r="B6" s="99" t="s">
        <v>334</v>
      </c>
      <c r="C6" s="100"/>
    </row>
    <row r="7" spans="2:3" ht="14">
      <c r="B7" s="101" t="s">
        <v>335</v>
      </c>
      <c r="C7" s="102"/>
    </row>
    <row r="8" spans="2:3" ht="14">
      <c r="B8" s="103" t="s">
        <v>336</v>
      </c>
      <c r="C8" s="104"/>
    </row>
    <row r="9" spans="2:3" ht="14">
      <c r="B9" s="103" t="s">
        <v>337</v>
      </c>
      <c r="C9" s="104"/>
    </row>
    <row r="10" spans="2:3" ht="14">
      <c r="B10" s="103" t="s">
        <v>338</v>
      </c>
      <c r="C10" s="104"/>
    </row>
    <row r="11" spans="2:3" ht="14">
      <c r="B11" s="103" t="s">
        <v>339</v>
      </c>
      <c r="C11" s="104"/>
    </row>
    <row r="12" spans="2:3" ht="14">
      <c r="B12" s="103" t="s">
        <v>340</v>
      </c>
      <c r="C12" s="104"/>
    </row>
    <row r="13" spans="2:3" ht="14">
      <c r="B13" s="103" t="s">
        <v>341</v>
      </c>
      <c r="C13" s="104"/>
    </row>
    <row r="14" spans="2:3" ht="14">
      <c r="B14" s="103" t="s">
        <v>342</v>
      </c>
      <c r="C14" s="104"/>
    </row>
    <row r="15" spans="2:3" ht="14">
      <c r="B15" s="103" t="s">
        <v>343</v>
      </c>
      <c r="C15" s="104"/>
    </row>
    <row r="16" spans="2:3" ht="14">
      <c r="B16" s="103" t="s">
        <v>344</v>
      </c>
      <c r="C16" s="104"/>
    </row>
    <row r="17" spans="2:3" ht="14">
      <c r="B17" s="103" t="s">
        <v>345</v>
      </c>
      <c r="C17" s="104"/>
    </row>
    <row r="18" spans="2:3" ht="14">
      <c r="B18" s="103" t="s">
        <v>346</v>
      </c>
      <c r="C18" s="104"/>
    </row>
    <row r="19" spans="2:3" ht="14">
      <c r="B19" s="103" t="s">
        <v>347</v>
      </c>
      <c r="C19" s="104"/>
    </row>
    <row r="20" spans="2:3" ht="14">
      <c r="B20" s="103" t="s">
        <v>348</v>
      </c>
      <c r="C20" s="104"/>
    </row>
    <row r="21" spans="2:3" ht="14">
      <c r="B21" s="103" t="s">
        <v>349</v>
      </c>
      <c r="C21" s="104"/>
    </row>
    <row r="22" spans="2:3" ht="14">
      <c r="B22" s="103" t="s">
        <v>350</v>
      </c>
      <c r="C22" s="104"/>
    </row>
    <row r="23" spans="2:3" ht="14">
      <c r="B23" s="103" t="s">
        <v>351</v>
      </c>
      <c r="C23" s="104"/>
    </row>
    <row r="24" spans="2:3" ht="15" thickBot="1">
      <c r="B24" s="105" t="s">
        <v>557</v>
      </c>
      <c r="C24" s="106"/>
    </row>
    <row r="25" spans="2:3" ht="14" thickBot="1">
      <c r="B25" s="71" t="s">
        <v>105</v>
      </c>
      <c r="C25" s="72"/>
    </row>
    <row r="26" spans="2:3" ht="181.5" customHeight="1">
      <c r="B26" s="107" t="s">
        <v>352</v>
      </c>
      <c r="C26" s="108"/>
    </row>
    <row r="27" spans="2:3" ht="14">
      <c r="B27" s="109" t="s">
        <v>353</v>
      </c>
      <c r="C27" s="110"/>
    </row>
    <row r="28" spans="2:3" ht="14">
      <c r="B28" s="111" t="s">
        <v>354</v>
      </c>
      <c r="C28" s="112"/>
    </row>
    <row r="29" spans="2:3" ht="14">
      <c r="B29" s="103" t="s">
        <v>355</v>
      </c>
      <c r="C29" s="104"/>
    </row>
    <row r="30" spans="2:3" ht="31.5" customHeight="1">
      <c r="B30" s="111" t="s">
        <v>356</v>
      </c>
      <c r="C30" s="112"/>
    </row>
    <row r="31" spans="2:3" ht="14">
      <c r="B31" s="103" t="s">
        <v>357</v>
      </c>
      <c r="C31" s="104"/>
    </row>
    <row r="32" spans="2:3" ht="14">
      <c r="B32" s="113" t="s">
        <v>358</v>
      </c>
      <c r="C32" s="114"/>
    </row>
    <row r="33" spans="2:3" ht="32.25" customHeight="1">
      <c r="B33" s="111" t="s">
        <v>562</v>
      </c>
      <c r="C33" s="112"/>
    </row>
    <row r="34" spans="2:3" ht="16">
      <c r="B34" s="115" t="s">
        <v>359</v>
      </c>
      <c r="C34" s="116"/>
    </row>
    <row r="35" spans="2:3" ht="15" thickBot="1">
      <c r="B35" s="117" t="s">
        <v>360</v>
      </c>
      <c r="C35" s="118"/>
    </row>
    <row r="36" spans="2:3" ht="14" thickBot="1">
      <c r="B36" s="119" t="s">
        <v>80</v>
      </c>
      <c r="C36" s="120"/>
    </row>
    <row r="37" spans="2:3" ht="18" customHeight="1">
      <c r="B37" s="101" t="s">
        <v>361</v>
      </c>
      <c r="C37" s="102"/>
    </row>
    <row r="38" spans="2:3" ht="18" customHeight="1">
      <c r="B38" s="103" t="s">
        <v>362</v>
      </c>
      <c r="C38" s="104"/>
    </row>
    <row r="39" spans="2:3" ht="18" customHeight="1">
      <c r="B39" s="103" t="s">
        <v>363</v>
      </c>
      <c r="C39" s="104"/>
    </row>
    <row r="40" spans="2:3" ht="18" customHeight="1">
      <c r="B40" s="103" t="s">
        <v>364</v>
      </c>
      <c r="C40" s="104"/>
    </row>
    <row r="41" spans="2:3" ht="18" customHeight="1">
      <c r="B41" s="103" t="s">
        <v>365</v>
      </c>
      <c r="C41" s="104"/>
    </row>
    <row r="42" spans="2:3" ht="18" customHeight="1">
      <c r="B42" s="103" t="s">
        <v>366</v>
      </c>
      <c r="C42" s="104"/>
    </row>
    <row r="43" spans="2:3" ht="18" customHeight="1">
      <c r="B43" s="103" t="s">
        <v>367</v>
      </c>
      <c r="C43" s="104"/>
    </row>
    <row r="44" spans="2:3" ht="18" customHeight="1" thickBot="1">
      <c r="B44" s="105" t="s">
        <v>368</v>
      </c>
      <c r="C44" s="106"/>
    </row>
    <row r="45" spans="2:3" ht="14">
      <c r="B45" s="121"/>
    </row>
    <row r="47" spans="2:3" ht="14">
      <c r="B47" s="121"/>
    </row>
    <row r="49" spans="2:2">
      <c r="B49" s="30"/>
    </row>
    <row r="50" spans="2:2">
      <c r="B50" s="30"/>
    </row>
    <row r="51" spans="2:2">
      <c r="B51" s="30"/>
    </row>
    <row r="52" spans="2:2">
      <c r="B52" s="30"/>
    </row>
    <row r="53" spans="2:2">
      <c r="B53" s="30"/>
    </row>
    <row r="54" spans="2:2">
      <c r="B54" s="30"/>
    </row>
    <row r="55" spans="2:2">
      <c r="B55" s="30"/>
    </row>
  </sheetData>
  <mergeCells count="41">
    <mergeCell ref="B40:C40"/>
    <mergeCell ref="B41:C41"/>
    <mergeCell ref="B42:C42"/>
    <mergeCell ref="B43:C43"/>
    <mergeCell ref="B44:C44"/>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35EF4-7EFE-984E-8237-BB85CBE86FB2}">
  <dimension ref="B4:C41"/>
  <sheetViews>
    <sheetView zoomScaleNormal="100" workbookViewId="0">
      <selection activeCell="B14" sqref="B14:C14"/>
    </sheetView>
  </sheetViews>
  <sheetFormatPr baseColWidth="10" defaultColWidth="10.83203125" defaultRowHeight="13"/>
  <cols>
    <col min="1" max="1" width="9.6640625" style="29" customWidth="1"/>
    <col min="2" max="2" width="65" style="29" customWidth="1"/>
    <col min="3" max="3" width="117.83203125" style="29" customWidth="1"/>
    <col min="4" max="4" width="31.5" style="29" customWidth="1"/>
    <col min="5" max="5" width="38.5" style="29" customWidth="1"/>
    <col min="6" max="16384" width="10.83203125" style="29"/>
  </cols>
  <sheetData>
    <row r="4" spans="2:3">
      <c r="B4" s="35" t="s">
        <v>564</v>
      </c>
      <c r="C4" s="35"/>
    </row>
    <row r="5" spans="2:3" ht="16" customHeight="1" thickBot="1">
      <c r="B5" s="36" t="s">
        <v>563</v>
      </c>
      <c r="C5" s="36"/>
    </row>
    <row r="6" spans="2:3">
      <c r="B6" s="57" t="s">
        <v>79</v>
      </c>
      <c r="C6" s="58"/>
    </row>
    <row r="7" spans="2:3">
      <c r="B7" s="39" t="s">
        <v>239</v>
      </c>
      <c r="C7" s="40"/>
    </row>
    <row r="8" spans="2:3">
      <c r="B8" s="39" t="s">
        <v>240</v>
      </c>
      <c r="C8" s="40"/>
    </row>
    <row r="9" spans="2:3" ht="14" thickBot="1">
      <c r="B9" s="33"/>
      <c r="C9" s="34"/>
    </row>
    <row r="10" spans="2:3">
      <c r="B10" s="135" t="s">
        <v>105</v>
      </c>
      <c r="C10" s="135"/>
    </row>
    <row r="11" spans="2:3" ht="12" customHeight="1">
      <c r="B11" s="45" t="s">
        <v>241</v>
      </c>
      <c r="C11" s="45"/>
    </row>
    <row r="12" spans="2:3" ht="37.5" customHeight="1">
      <c r="B12" s="45" t="s">
        <v>242</v>
      </c>
      <c r="C12" s="45"/>
    </row>
    <row r="13" spans="2:3" ht="24.75" customHeight="1">
      <c r="B13" s="45" t="s">
        <v>243</v>
      </c>
      <c r="C13" s="45"/>
    </row>
    <row r="14" spans="2:3">
      <c r="B14" s="45" t="s">
        <v>244</v>
      </c>
      <c r="C14" s="45"/>
    </row>
    <row r="15" spans="2:3">
      <c r="B15" s="45" t="s">
        <v>245</v>
      </c>
      <c r="C15" s="45"/>
    </row>
    <row r="16" spans="2:3">
      <c r="B16" s="45" t="s">
        <v>246</v>
      </c>
      <c r="C16" s="45"/>
    </row>
    <row r="17" spans="2:3">
      <c r="B17" s="45" t="s">
        <v>247</v>
      </c>
      <c r="C17" s="45"/>
    </row>
    <row r="18" spans="2:3">
      <c r="B18" s="45" t="s">
        <v>248</v>
      </c>
      <c r="C18" s="45"/>
    </row>
    <row r="19" spans="2:3" ht="66.75" customHeight="1">
      <c r="B19" s="45" t="s">
        <v>249</v>
      </c>
      <c r="C19" s="45"/>
    </row>
    <row r="20" spans="2:3" ht="36" customHeight="1">
      <c r="B20" s="45" t="s">
        <v>250</v>
      </c>
      <c r="C20" s="45"/>
    </row>
    <row r="21" spans="2:3" ht="53" customHeight="1">
      <c r="B21" s="45" t="s">
        <v>251</v>
      </c>
      <c r="C21" s="45"/>
    </row>
    <row r="22" spans="2:3" ht="21.75" customHeight="1">
      <c r="B22" s="45" t="s">
        <v>252</v>
      </c>
      <c r="C22" s="45"/>
    </row>
    <row r="23" spans="2:3" ht="66" customHeight="1">
      <c r="B23" s="45" t="s">
        <v>253</v>
      </c>
      <c r="C23" s="45"/>
    </row>
    <row r="24" spans="2:3" ht="27.75" customHeight="1">
      <c r="B24" s="45" t="s">
        <v>254</v>
      </c>
      <c r="C24" s="45"/>
    </row>
    <row r="25" spans="2:3" ht="24.75" customHeight="1">
      <c r="B25" s="45" t="s">
        <v>255</v>
      </c>
      <c r="C25" s="45"/>
    </row>
    <row r="26" spans="2:3" ht="74.25" customHeight="1">
      <c r="B26" s="45" t="s">
        <v>256</v>
      </c>
      <c r="C26" s="45"/>
    </row>
    <row r="27" spans="2:3" ht="25.5" customHeight="1">
      <c r="B27" s="45" t="s">
        <v>257</v>
      </c>
      <c r="C27" s="45"/>
    </row>
    <row r="28" spans="2:3" ht="25.5" customHeight="1" thickBot="1">
      <c r="B28" s="45" t="s">
        <v>258</v>
      </c>
      <c r="C28" s="45"/>
    </row>
    <row r="29" spans="2:3" ht="14" thickBot="1">
      <c r="B29" s="46"/>
      <c r="C29" s="47"/>
    </row>
    <row r="30" spans="2:3">
      <c r="B30" s="57" t="s">
        <v>80</v>
      </c>
      <c r="C30" s="58"/>
    </row>
    <row r="31" spans="2:3">
      <c r="B31" s="45" t="s">
        <v>259</v>
      </c>
      <c r="C31" s="45"/>
    </row>
    <row r="32" spans="2:3">
      <c r="B32" s="45" t="s">
        <v>260</v>
      </c>
      <c r="C32" s="45"/>
    </row>
    <row r="33" spans="2:3">
      <c r="B33" s="45" t="s">
        <v>261</v>
      </c>
      <c r="C33" s="45"/>
    </row>
    <row r="34" spans="2:3">
      <c r="B34" s="45" t="s">
        <v>262</v>
      </c>
      <c r="C34" s="45"/>
    </row>
    <row r="35" spans="2:3">
      <c r="B35" s="45" t="s">
        <v>263</v>
      </c>
      <c r="C35" s="45"/>
    </row>
    <row r="36" spans="2:3">
      <c r="B36" s="48"/>
      <c r="C36" s="49"/>
    </row>
    <row r="37" spans="2:3">
      <c r="B37" s="48"/>
      <c r="C37" s="49"/>
    </row>
    <row r="38" spans="2:3">
      <c r="B38" s="48"/>
      <c r="C38" s="49"/>
    </row>
    <row r="39" spans="2:3">
      <c r="B39" s="48"/>
      <c r="C39" s="49"/>
    </row>
    <row r="40" spans="2:3" ht="14" thickBot="1">
      <c r="B40" s="50"/>
      <c r="C40" s="51"/>
    </row>
    <row r="41" spans="2:3">
      <c r="B41" s="30"/>
    </row>
  </sheetData>
  <mergeCells count="37">
    <mergeCell ref="B36:C36"/>
    <mergeCell ref="B37:C37"/>
    <mergeCell ref="B38:C38"/>
    <mergeCell ref="B39:C39"/>
    <mergeCell ref="B40:C40"/>
    <mergeCell ref="B30:C30"/>
    <mergeCell ref="B31:C31"/>
    <mergeCell ref="B32:C32"/>
    <mergeCell ref="B33:C33"/>
    <mergeCell ref="B34:C34"/>
    <mergeCell ref="B35:C35"/>
    <mergeCell ref="B28:C28"/>
    <mergeCell ref="B29:C29"/>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C8141-6A52-5440-A173-526D23B9AACC}">
  <dimension ref="B3:E54"/>
  <sheetViews>
    <sheetView topLeftCell="A39" zoomScaleNormal="100" workbookViewId="0">
      <selection activeCell="B25" sqref="B25:C25"/>
    </sheetView>
  </sheetViews>
  <sheetFormatPr baseColWidth="10" defaultColWidth="10.83203125" defaultRowHeight="13"/>
  <cols>
    <col min="1" max="1" width="9.6640625" style="88" customWidth="1"/>
    <col min="2" max="2" width="65" style="88" customWidth="1"/>
    <col min="3" max="3" width="29.33203125" style="88" customWidth="1"/>
    <col min="4" max="4" width="31.5" style="88" customWidth="1"/>
    <col min="5" max="5" width="38.5" style="88" customWidth="1"/>
    <col min="6" max="16384" width="10.83203125" style="88"/>
  </cols>
  <sheetData>
    <row r="3" spans="2:5" ht="14">
      <c r="B3" s="122" t="s">
        <v>567</v>
      </c>
      <c r="C3" s="123"/>
      <c r="D3" s="136"/>
      <c r="E3" s="136"/>
    </row>
    <row r="4" spans="2:5" ht="15" thickBot="1">
      <c r="B4" s="124" t="s">
        <v>571</v>
      </c>
      <c r="C4" s="125"/>
      <c r="D4" s="136"/>
      <c r="E4" s="136"/>
    </row>
    <row r="5" spans="2:5" ht="14">
      <c r="B5" s="126" t="s">
        <v>79</v>
      </c>
      <c r="C5" s="127"/>
      <c r="D5" s="136"/>
      <c r="E5" s="136"/>
    </row>
    <row r="6" spans="2:5" ht="14">
      <c r="B6" s="41"/>
      <c r="C6" s="56"/>
      <c r="D6" s="136"/>
      <c r="E6" s="136"/>
    </row>
    <row r="7" spans="2:5" ht="14">
      <c r="B7" s="41"/>
      <c r="C7" s="56"/>
      <c r="D7" s="136"/>
      <c r="E7" s="136"/>
    </row>
    <row r="8" spans="2:5" ht="15" thickBot="1">
      <c r="B8" s="128"/>
      <c r="C8" s="54"/>
      <c r="D8" s="136"/>
      <c r="E8" s="136"/>
    </row>
    <row r="9" spans="2:5" ht="14">
      <c r="B9" s="129" t="s">
        <v>105</v>
      </c>
      <c r="C9" s="127"/>
      <c r="D9" s="136"/>
      <c r="E9" s="136"/>
    </row>
    <row r="10" spans="2:5" ht="15">
      <c r="B10" s="130" t="s">
        <v>264</v>
      </c>
      <c r="C10" s="131"/>
      <c r="D10" s="137" t="s">
        <v>265</v>
      </c>
      <c r="E10" s="137" t="s">
        <v>266</v>
      </c>
    </row>
    <row r="11" spans="2:5">
      <c r="B11" s="130" t="s">
        <v>267</v>
      </c>
      <c r="C11" s="131"/>
      <c r="D11" s="132"/>
      <c r="E11" s="132"/>
    </row>
    <row r="12" spans="2:5" ht="40" customHeight="1">
      <c r="B12" s="55" t="s">
        <v>268</v>
      </c>
      <c r="C12" s="56"/>
      <c r="D12" s="132" t="s">
        <v>269</v>
      </c>
      <c r="E12" s="132" t="s">
        <v>270</v>
      </c>
    </row>
    <row r="13" spans="2:5" ht="35" customHeight="1">
      <c r="B13" s="55" t="s">
        <v>271</v>
      </c>
      <c r="C13" s="56"/>
      <c r="D13" s="132" t="s">
        <v>269</v>
      </c>
      <c r="E13" s="132" t="s">
        <v>270</v>
      </c>
    </row>
    <row r="14" spans="2:5" ht="42">
      <c r="B14" s="55" t="s">
        <v>272</v>
      </c>
      <c r="C14" s="56"/>
      <c r="D14" s="132" t="s">
        <v>273</v>
      </c>
      <c r="E14" s="132" t="s">
        <v>274</v>
      </c>
    </row>
    <row r="15" spans="2:5" ht="42">
      <c r="B15" s="55" t="s">
        <v>275</v>
      </c>
      <c r="C15" s="56"/>
      <c r="D15" s="132" t="s">
        <v>273</v>
      </c>
      <c r="E15" s="132" t="s">
        <v>274</v>
      </c>
    </row>
    <row r="16" spans="2:5" ht="14">
      <c r="B16" s="55" t="s">
        <v>276</v>
      </c>
      <c r="C16" s="56"/>
      <c r="D16" s="132" t="s">
        <v>277</v>
      </c>
      <c r="E16" s="132" t="s">
        <v>274</v>
      </c>
    </row>
    <row r="17" spans="2:5" ht="14">
      <c r="B17" s="55" t="s">
        <v>278</v>
      </c>
      <c r="C17" s="56"/>
      <c r="D17" s="132" t="s">
        <v>279</v>
      </c>
      <c r="E17" s="132" t="s">
        <v>274</v>
      </c>
    </row>
    <row r="18" spans="2:5" ht="28">
      <c r="B18" s="55" t="s">
        <v>280</v>
      </c>
      <c r="C18" s="56"/>
      <c r="D18" s="132" t="s">
        <v>281</v>
      </c>
      <c r="E18" s="132" t="s">
        <v>274</v>
      </c>
    </row>
    <row r="19" spans="2:5" ht="14">
      <c r="B19" s="55" t="s">
        <v>282</v>
      </c>
      <c r="C19" s="56"/>
      <c r="D19" s="132" t="s">
        <v>269</v>
      </c>
      <c r="E19" s="132" t="s">
        <v>274</v>
      </c>
    </row>
    <row r="20" spans="2:5" ht="14">
      <c r="B20" s="130" t="s">
        <v>283</v>
      </c>
      <c r="C20" s="131"/>
      <c r="D20" s="136"/>
      <c r="E20" s="136"/>
    </row>
    <row r="21" spans="2:5" ht="14">
      <c r="B21" s="55" t="s">
        <v>284</v>
      </c>
      <c r="C21" s="56"/>
      <c r="D21" s="132" t="s">
        <v>285</v>
      </c>
      <c r="E21" s="132" t="s">
        <v>274</v>
      </c>
    </row>
    <row r="22" spans="2:5" ht="31" customHeight="1">
      <c r="B22" s="55" t="s">
        <v>286</v>
      </c>
      <c r="C22" s="56"/>
      <c r="D22" s="132" t="s">
        <v>287</v>
      </c>
      <c r="E22" s="132" t="s">
        <v>288</v>
      </c>
    </row>
    <row r="23" spans="2:5" ht="28">
      <c r="B23" s="55" t="s">
        <v>289</v>
      </c>
      <c r="C23" s="56"/>
      <c r="D23" s="132" t="s">
        <v>287</v>
      </c>
      <c r="E23" s="132" t="s">
        <v>290</v>
      </c>
    </row>
    <row r="24" spans="2:5" ht="28">
      <c r="B24" s="55" t="s">
        <v>291</v>
      </c>
      <c r="C24" s="56"/>
      <c r="D24" s="132" t="s">
        <v>292</v>
      </c>
      <c r="E24" s="132" t="s">
        <v>288</v>
      </c>
    </row>
    <row r="25" spans="2:5" ht="39" customHeight="1">
      <c r="B25" s="55" t="s">
        <v>293</v>
      </c>
      <c r="C25" s="56"/>
      <c r="D25" s="132" t="s">
        <v>285</v>
      </c>
      <c r="E25" s="132" t="s">
        <v>270</v>
      </c>
    </row>
    <row r="26" spans="2:5" ht="23" customHeight="1">
      <c r="B26" s="55" t="s">
        <v>294</v>
      </c>
      <c r="C26" s="56"/>
      <c r="D26" s="132" t="s">
        <v>285</v>
      </c>
      <c r="E26" s="132" t="s">
        <v>270</v>
      </c>
    </row>
    <row r="27" spans="2:5" ht="28">
      <c r="B27" s="55" t="s">
        <v>295</v>
      </c>
      <c r="C27" s="56"/>
      <c r="D27" s="132" t="s">
        <v>296</v>
      </c>
      <c r="E27" s="132" t="s">
        <v>297</v>
      </c>
    </row>
    <row r="28" spans="2:5" ht="28">
      <c r="B28" s="55" t="s">
        <v>298</v>
      </c>
      <c r="C28" s="56"/>
      <c r="D28" s="132" t="s">
        <v>299</v>
      </c>
      <c r="E28" s="132" t="s">
        <v>300</v>
      </c>
    </row>
    <row r="29" spans="2:5" ht="14">
      <c r="B29" s="55" t="s">
        <v>301</v>
      </c>
      <c r="C29" s="56"/>
      <c r="D29" s="132" t="s">
        <v>285</v>
      </c>
      <c r="E29" s="132" t="s">
        <v>302</v>
      </c>
    </row>
    <row r="30" spans="2:5" ht="14">
      <c r="B30" s="130" t="s">
        <v>303</v>
      </c>
      <c r="C30" s="131"/>
      <c r="D30" s="136"/>
      <c r="E30" s="136"/>
    </row>
    <row r="31" spans="2:5" ht="28">
      <c r="B31" s="55" t="s">
        <v>304</v>
      </c>
      <c r="C31" s="56"/>
      <c r="D31" s="132" t="s">
        <v>279</v>
      </c>
      <c r="E31" s="132" t="s">
        <v>305</v>
      </c>
    </row>
    <row r="32" spans="2:5" ht="14">
      <c r="B32" s="55" t="s">
        <v>306</v>
      </c>
      <c r="C32" s="56"/>
      <c r="D32" s="132" t="s">
        <v>269</v>
      </c>
      <c r="E32" s="132" t="s">
        <v>307</v>
      </c>
    </row>
    <row r="33" spans="2:5" ht="14">
      <c r="B33" s="55" t="s">
        <v>308</v>
      </c>
      <c r="C33" s="56"/>
      <c r="D33" s="132" t="s">
        <v>277</v>
      </c>
      <c r="E33" s="132" t="s">
        <v>274</v>
      </c>
    </row>
    <row r="34" spans="2:5" ht="56">
      <c r="B34" s="55" t="s">
        <v>309</v>
      </c>
      <c r="C34" s="56"/>
      <c r="D34" s="132" t="s">
        <v>310</v>
      </c>
      <c r="E34" s="132" t="s">
        <v>274</v>
      </c>
    </row>
    <row r="35" spans="2:5" ht="14">
      <c r="B35" s="55" t="s">
        <v>311</v>
      </c>
      <c r="C35" s="56"/>
      <c r="D35" s="132" t="s">
        <v>279</v>
      </c>
      <c r="E35" s="132" t="s">
        <v>274</v>
      </c>
    </row>
    <row r="36" spans="2:5" ht="14">
      <c r="B36" s="55" t="s">
        <v>312</v>
      </c>
      <c r="C36" s="56"/>
      <c r="D36" s="132" t="s">
        <v>269</v>
      </c>
      <c r="E36" s="132" t="s">
        <v>274</v>
      </c>
    </row>
    <row r="37" spans="2:5" ht="28">
      <c r="B37" s="55" t="s">
        <v>313</v>
      </c>
      <c r="C37" s="56"/>
      <c r="D37" s="132" t="s">
        <v>314</v>
      </c>
      <c r="E37" s="132" t="s">
        <v>315</v>
      </c>
    </row>
    <row r="38" spans="2:5" ht="14">
      <c r="B38" s="55" t="s">
        <v>316</v>
      </c>
      <c r="C38" s="56"/>
      <c r="D38" s="132" t="s">
        <v>277</v>
      </c>
      <c r="E38" s="132" t="s">
        <v>274</v>
      </c>
    </row>
    <row r="39" spans="2:5" ht="28">
      <c r="B39" s="55" t="s">
        <v>317</v>
      </c>
      <c r="C39" s="56"/>
      <c r="D39" s="132" t="s">
        <v>314</v>
      </c>
      <c r="E39" s="132" t="s">
        <v>315</v>
      </c>
    </row>
    <row r="40" spans="2:5" ht="28">
      <c r="B40" s="55" t="s">
        <v>318</v>
      </c>
      <c r="C40" s="56"/>
      <c r="D40" s="132" t="s">
        <v>279</v>
      </c>
      <c r="E40" s="132" t="s">
        <v>315</v>
      </c>
    </row>
    <row r="41" spans="2:5" ht="28">
      <c r="B41" s="55" t="s">
        <v>319</v>
      </c>
      <c r="C41" s="56"/>
      <c r="D41" s="132" t="s">
        <v>279</v>
      </c>
      <c r="E41" s="132" t="s">
        <v>315</v>
      </c>
    </row>
    <row r="42" spans="2:5" ht="56">
      <c r="B42" s="55" t="s">
        <v>320</v>
      </c>
      <c r="C42" s="56"/>
      <c r="D42" s="132" t="s">
        <v>310</v>
      </c>
      <c r="E42" s="132" t="s">
        <v>315</v>
      </c>
    </row>
    <row r="43" spans="2:5" ht="14">
      <c r="B43" s="130" t="s">
        <v>321</v>
      </c>
      <c r="C43" s="131"/>
      <c r="D43" s="136"/>
      <c r="E43" s="136"/>
    </row>
    <row r="44" spans="2:5" ht="28">
      <c r="B44" s="55" t="s">
        <v>322</v>
      </c>
      <c r="C44" s="56"/>
      <c r="D44" s="132" t="s">
        <v>323</v>
      </c>
      <c r="E44" s="132" t="s">
        <v>274</v>
      </c>
    </row>
    <row r="45" spans="2:5" ht="28">
      <c r="B45" s="55" t="s">
        <v>324</v>
      </c>
      <c r="C45" s="56"/>
      <c r="D45" s="132" t="s">
        <v>325</v>
      </c>
      <c r="E45" s="132" t="s">
        <v>315</v>
      </c>
    </row>
    <row r="46" spans="2:5" ht="42">
      <c r="B46" s="55" t="s">
        <v>326</v>
      </c>
      <c r="C46" s="56"/>
      <c r="D46" s="132" t="s">
        <v>327</v>
      </c>
      <c r="E46" s="132" t="s">
        <v>328</v>
      </c>
    </row>
    <row r="47" spans="2:5" ht="14">
      <c r="B47" s="55" t="s">
        <v>570</v>
      </c>
      <c r="C47" s="56"/>
      <c r="D47" s="132" t="s">
        <v>287</v>
      </c>
      <c r="E47" s="132" t="s">
        <v>270</v>
      </c>
    </row>
    <row r="48" spans="2:5" ht="28">
      <c r="B48" s="55" t="s">
        <v>329</v>
      </c>
      <c r="C48" s="56"/>
      <c r="D48" s="132" t="s">
        <v>330</v>
      </c>
      <c r="E48" s="132" t="s">
        <v>315</v>
      </c>
    </row>
    <row r="49" spans="2:5" ht="15" thickBot="1">
      <c r="B49" s="41"/>
      <c r="C49" s="56"/>
      <c r="D49" s="136"/>
      <c r="E49" s="136"/>
    </row>
    <row r="50" spans="2:5" ht="15" thickBot="1">
      <c r="B50" s="133"/>
      <c r="C50" s="134"/>
      <c r="D50" s="136"/>
      <c r="E50" s="136"/>
    </row>
    <row r="51" spans="2:5" ht="14">
      <c r="B51" s="126" t="s">
        <v>80</v>
      </c>
      <c r="C51" s="127"/>
      <c r="D51" s="136"/>
      <c r="E51" s="136"/>
    </row>
    <row r="52" spans="2:5" ht="14">
      <c r="B52" s="41" t="s">
        <v>331</v>
      </c>
      <c r="C52" s="56"/>
      <c r="D52" s="136"/>
      <c r="E52" s="136"/>
    </row>
    <row r="53" spans="2:5" ht="14">
      <c r="B53" s="41" t="s">
        <v>332</v>
      </c>
      <c r="C53" s="56"/>
      <c r="D53" s="136"/>
      <c r="E53" s="136"/>
    </row>
    <row r="54" spans="2:5" ht="14">
      <c r="B54" s="41" t="s">
        <v>333</v>
      </c>
      <c r="C54" s="56"/>
      <c r="D54" s="136"/>
      <c r="E54" s="136"/>
    </row>
  </sheetData>
  <mergeCells count="52">
    <mergeCell ref="B50:C50"/>
    <mergeCell ref="B51:C51"/>
    <mergeCell ref="B52:C52"/>
    <mergeCell ref="B53:C53"/>
    <mergeCell ref="B54:C54"/>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E51A-BA40-7241-A5A2-D0199766E8C6}">
  <dimension ref="B2:C28"/>
  <sheetViews>
    <sheetView zoomScaleNormal="100" workbookViewId="0">
      <selection activeCell="B3" sqref="B3:C3"/>
    </sheetView>
  </sheetViews>
  <sheetFormatPr baseColWidth="10" defaultColWidth="10.83203125" defaultRowHeight="13"/>
  <cols>
    <col min="1" max="1" width="10.83203125" style="88"/>
    <col min="2" max="2" width="65" style="88" customWidth="1"/>
    <col min="3" max="3" width="50.5" style="88" customWidth="1"/>
    <col min="4" max="16384" width="10.83203125" style="88"/>
  </cols>
  <sheetData>
    <row r="2" spans="2:3" ht="14" thickBot="1"/>
    <row r="3" spans="2:3">
      <c r="B3" s="59" t="s">
        <v>533</v>
      </c>
      <c r="C3" s="60"/>
    </row>
    <row r="4" spans="2:3" ht="16.25" customHeight="1" thickBot="1">
      <c r="B4" s="67" t="s">
        <v>534</v>
      </c>
      <c r="C4" s="68"/>
    </row>
    <row r="5" spans="2:3">
      <c r="B5" s="57" t="s">
        <v>100</v>
      </c>
      <c r="C5" s="58"/>
    </row>
    <row r="6" spans="2:3" ht="45.5" customHeight="1" thickBot="1">
      <c r="B6" s="89" t="s">
        <v>386</v>
      </c>
      <c r="C6" s="90"/>
    </row>
    <row r="7" spans="2:3">
      <c r="B7" s="57" t="s">
        <v>79</v>
      </c>
      <c r="C7" s="58"/>
    </row>
    <row r="8" spans="2:3">
      <c r="B8" s="39" t="s">
        <v>387</v>
      </c>
      <c r="C8" s="40"/>
    </row>
    <row r="9" spans="2:3">
      <c r="B9" s="39" t="s">
        <v>388</v>
      </c>
      <c r="C9" s="40"/>
    </row>
    <row r="10" spans="2:3">
      <c r="B10" s="39" t="s">
        <v>389</v>
      </c>
      <c r="C10" s="40"/>
    </row>
    <row r="11" spans="2:3">
      <c r="B11" s="39" t="s">
        <v>390</v>
      </c>
      <c r="C11" s="40"/>
    </row>
    <row r="12" spans="2:3">
      <c r="B12" s="39" t="s">
        <v>391</v>
      </c>
      <c r="C12" s="40"/>
    </row>
    <row r="13" spans="2:3">
      <c r="B13" s="41" t="s">
        <v>392</v>
      </c>
      <c r="C13" s="42"/>
    </row>
    <row r="14" spans="2:3">
      <c r="B14" s="39"/>
      <c r="C14" s="40"/>
    </row>
    <row r="15" spans="2:3">
      <c r="B15" s="75" t="s">
        <v>105</v>
      </c>
      <c r="C15" s="76"/>
    </row>
    <row r="16" spans="2:3">
      <c r="B16" s="39" t="s">
        <v>393</v>
      </c>
      <c r="C16" s="40"/>
    </row>
    <row r="17" spans="2:3" ht="29" customHeight="1">
      <c r="B17" s="39" t="s">
        <v>394</v>
      </c>
      <c r="C17" s="40"/>
    </row>
    <row r="18" spans="2:3" ht="34.75" customHeight="1">
      <c r="B18" s="39" t="s">
        <v>395</v>
      </c>
      <c r="C18" s="40"/>
    </row>
    <row r="19" spans="2:3">
      <c r="B19" s="39" t="s">
        <v>396</v>
      </c>
      <c r="C19" s="40"/>
    </row>
    <row r="20" spans="2:3" ht="30.5" customHeight="1">
      <c r="B20" s="39" t="s">
        <v>397</v>
      </c>
      <c r="C20" s="40"/>
    </row>
    <row r="21" spans="2:3" ht="14" thickBot="1">
      <c r="B21" s="39"/>
      <c r="C21" s="40"/>
    </row>
    <row r="22" spans="2:3">
      <c r="B22" s="57" t="s">
        <v>80</v>
      </c>
      <c r="C22" s="58"/>
    </row>
    <row r="23" spans="2:3" ht="73" customHeight="1">
      <c r="B23" s="39" t="s">
        <v>398</v>
      </c>
      <c r="C23" s="40"/>
    </row>
    <row r="24" spans="2:3" ht="23.75" customHeight="1">
      <c r="B24" s="39" t="s">
        <v>399</v>
      </c>
      <c r="C24" s="40"/>
    </row>
    <row r="25" spans="2:3" ht="27.5" customHeight="1">
      <c r="B25" s="39" t="s">
        <v>400</v>
      </c>
      <c r="C25" s="40"/>
    </row>
    <row r="26" spans="2:3" ht="31.75" customHeight="1">
      <c r="B26" s="39" t="s">
        <v>401</v>
      </c>
      <c r="C26" s="40"/>
    </row>
    <row r="27" spans="2:3" ht="14" thickBot="1">
      <c r="B27" s="33"/>
      <c r="C27" s="34"/>
    </row>
    <row r="28" spans="2:3">
      <c r="B28" s="91"/>
    </row>
  </sheetData>
  <mergeCells count="25">
    <mergeCell ref="B27:C27"/>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3:C3"/>
    <mergeCell ref="B4:C4"/>
    <mergeCell ref="B5:C5"/>
    <mergeCell ref="B6:C6"/>
    <mergeCell ref="B7:C7"/>
    <mergeCell ref="B8:C8"/>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12040-FE4D-0445-AE42-F650A282B753}">
  <dimension ref="B2:C27"/>
  <sheetViews>
    <sheetView topLeftCell="A12" zoomScaleNormal="100" workbookViewId="0">
      <selection activeCell="F25" sqref="F25"/>
    </sheetView>
  </sheetViews>
  <sheetFormatPr baseColWidth="10" defaultColWidth="10.83203125" defaultRowHeight="13"/>
  <cols>
    <col min="1" max="1" width="10.83203125" style="88"/>
    <col min="2" max="2" width="65" style="88" customWidth="1"/>
    <col min="3" max="3" width="50.5" style="88" customWidth="1"/>
    <col min="4" max="16384" width="10.83203125" style="88"/>
  </cols>
  <sheetData>
    <row r="2" spans="2:3">
      <c r="B2" s="91"/>
    </row>
    <row r="3" spans="2:3">
      <c r="B3" s="35" t="s">
        <v>537</v>
      </c>
      <c r="C3" s="35"/>
    </row>
    <row r="4" spans="2:3" ht="16.25" customHeight="1" thickBot="1">
      <c r="B4" s="36" t="s">
        <v>534</v>
      </c>
      <c r="C4" s="36"/>
    </row>
    <row r="5" spans="2:3">
      <c r="B5" s="57" t="s">
        <v>100</v>
      </c>
      <c r="C5" s="58"/>
    </row>
    <row r="6" spans="2:3" ht="45.5" customHeight="1" thickBot="1">
      <c r="B6" s="89" t="s">
        <v>402</v>
      </c>
      <c r="C6" s="90"/>
    </row>
    <row r="7" spans="2:3">
      <c r="B7" s="57" t="s">
        <v>79</v>
      </c>
      <c r="C7" s="58"/>
    </row>
    <row r="8" spans="2:3">
      <c r="B8" s="39" t="s">
        <v>387</v>
      </c>
      <c r="C8" s="40"/>
    </row>
    <row r="9" spans="2:3" ht="11.5" customHeight="1">
      <c r="B9" s="39" t="s">
        <v>388</v>
      </c>
      <c r="C9" s="40"/>
    </row>
    <row r="10" spans="2:3">
      <c r="B10" s="39" t="s">
        <v>389</v>
      </c>
      <c r="C10" s="40"/>
    </row>
    <row r="11" spans="2:3">
      <c r="B11" s="39" t="s">
        <v>390</v>
      </c>
      <c r="C11" s="40"/>
    </row>
    <row r="12" spans="2:3" ht="11.5" customHeight="1">
      <c r="B12" s="39" t="s">
        <v>391</v>
      </c>
      <c r="C12" s="40"/>
    </row>
    <row r="13" spans="2:3">
      <c r="B13" s="41" t="s">
        <v>392</v>
      </c>
      <c r="C13" s="42"/>
    </row>
    <row r="14" spans="2:3">
      <c r="B14" s="39"/>
      <c r="C14" s="40"/>
    </row>
    <row r="15" spans="2:3">
      <c r="B15" s="75" t="s">
        <v>105</v>
      </c>
      <c r="C15" s="76"/>
    </row>
    <row r="16" spans="2:3" ht="11.5" customHeight="1">
      <c r="B16" s="39" t="s">
        <v>393</v>
      </c>
      <c r="C16" s="40"/>
    </row>
    <row r="17" spans="2:3" ht="29" customHeight="1">
      <c r="B17" s="39" t="s">
        <v>394</v>
      </c>
      <c r="C17" s="40"/>
    </row>
    <row r="18" spans="2:3" ht="34.75" customHeight="1">
      <c r="B18" s="39" t="s">
        <v>395</v>
      </c>
      <c r="C18" s="40"/>
    </row>
    <row r="19" spans="2:3" ht="11.5" customHeight="1">
      <c r="B19" s="39" t="s">
        <v>396</v>
      </c>
      <c r="C19" s="40"/>
    </row>
    <row r="20" spans="2:3" ht="11.5" customHeight="1">
      <c r="B20" s="39" t="s">
        <v>397</v>
      </c>
      <c r="C20" s="40"/>
    </row>
    <row r="21" spans="2:3" ht="11.5" customHeight="1" thickBot="1">
      <c r="B21" s="39"/>
      <c r="C21" s="40"/>
    </row>
    <row r="22" spans="2:3" ht="11.5" customHeight="1">
      <c r="B22" s="57" t="s">
        <v>80</v>
      </c>
      <c r="C22" s="58"/>
    </row>
    <row r="23" spans="2:3" ht="11.5" customHeight="1">
      <c r="B23" s="39" t="s">
        <v>398</v>
      </c>
      <c r="C23" s="40"/>
    </row>
    <row r="24" spans="2:3">
      <c r="B24" s="39" t="s">
        <v>399</v>
      </c>
      <c r="C24" s="40"/>
    </row>
    <row r="25" spans="2:3">
      <c r="B25" s="39" t="s">
        <v>400</v>
      </c>
      <c r="C25" s="40"/>
    </row>
    <row r="26" spans="2:3" ht="32" customHeight="1">
      <c r="B26" s="39" t="s">
        <v>401</v>
      </c>
      <c r="C26" s="40"/>
    </row>
    <row r="27" spans="2:3" ht="14" thickBot="1">
      <c r="B27" s="33"/>
      <c r="C27" s="34"/>
    </row>
  </sheetData>
  <mergeCells count="25">
    <mergeCell ref="B26:C26"/>
    <mergeCell ref="B27:C27"/>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6E150-00CE-B144-92A3-F08F1D4369E1}">
  <dimension ref="B3:C27"/>
  <sheetViews>
    <sheetView zoomScaleNormal="100" workbookViewId="0">
      <selection activeCell="B18" sqref="B18:C18"/>
    </sheetView>
  </sheetViews>
  <sheetFormatPr baseColWidth="10" defaultColWidth="10.83203125" defaultRowHeight="13"/>
  <cols>
    <col min="1" max="1" width="10.83203125" style="88"/>
    <col min="2" max="2" width="65" style="88" customWidth="1"/>
    <col min="3" max="3" width="50.5" style="88" customWidth="1"/>
    <col min="4" max="16384" width="10.83203125" style="88"/>
  </cols>
  <sheetData>
    <row r="3" spans="2:3">
      <c r="B3" s="35" t="s">
        <v>538</v>
      </c>
      <c r="C3" s="35"/>
    </row>
    <row r="4" spans="2:3" ht="16.25" customHeight="1" thickBot="1">
      <c r="B4" s="36" t="s">
        <v>534</v>
      </c>
      <c r="C4" s="36"/>
    </row>
    <row r="5" spans="2:3">
      <c r="B5" s="57" t="s">
        <v>100</v>
      </c>
      <c r="C5" s="58"/>
    </row>
    <row r="6" spans="2:3" ht="45.5" customHeight="1" thickBot="1">
      <c r="B6" s="89" t="s">
        <v>403</v>
      </c>
      <c r="C6" s="90"/>
    </row>
    <row r="7" spans="2:3">
      <c r="B7" s="57" t="s">
        <v>79</v>
      </c>
      <c r="C7" s="58"/>
    </row>
    <row r="8" spans="2:3">
      <c r="B8" s="39" t="s">
        <v>387</v>
      </c>
      <c r="C8" s="40"/>
    </row>
    <row r="9" spans="2:3" ht="11.5" customHeight="1">
      <c r="B9" s="39" t="s">
        <v>388</v>
      </c>
      <c r="C9" s="40"/>
    </row>
    <row r="10" spans="2:3">
      <c r="B10" s="39" t="s">
        <v>389</v>
      </c>
      <c r="C10" s="40"/>
    </row>
    <row r="11" spans="2:3">
      <c r="B11" s="39" t="s">
        <v>390</v>
      </c>
      <c r="C11" s="40"/>
    </row>
    <row r="12" spans="2:3">
      <c r="B12" s="39" t="s">
        <v>391</v>
      </c>
      <c r="C12" s="40"/>
    </row>
    <row r="13" spans="2:3">
      <c r="B13" s="41" t="s">
        <v>392</v>
      </c>
      <c r="C13" s="42"/>
    </row>
    <row r="14" spans="2:3">
      <c r="B14" s="39"/>
      <c r="C14" s="40"/>
    </row>
    <row r="15" spans="2:3">
      <c r="B15" s="75" t="s">
        <v>105</v>
      </c>
      <c r="C15" s="76"/>
    </row>
    <row r="16" spans="2:3" ht="11.5" customHeight="1">
      <c r="B16" s="39" t="s">
        <v>393</v>
      </c>
      <c r="C16" s="40"/>
    </row>
    <row r="17" spans="2:3" ht="29" customHeight="1">
      <c r="B17" s="39" t="s">
        <v>394</v>
      </c>
      <c r="C17" s="40"/>
    </row>
    <row r="18" spans="2:3" ht="34.75" customHeight="1">
      <c r="B18" s="39" t="s">
        <v>395</v>
      </c>
      <c r="C18" s="40"/>
    </row>
    <row r="19" spans="2:3" ht="11.5" customHeight="1">
      <c r="B19" s="39" t="s">
        <v>404</v>
      </c>
      <c r="C19" s="40"/>
    </row>
    <row r="20" spans="2:3" ht="32" customHeight="1">
      <c r="B20" s="39" t="s">
        <v>397</v>
      </c>
      <c r="C20" s="40"/>
    </row>
    <row r="21" spans="2:3" ht="14" thickBot="1">
      <c r="B21" s="39"/>
      <c r="C21" s="40"/>
    </row>
    <row r="22" spans="2:3">
      <c r="B22" s="57" t="s">
        <v>80</v>
      </c>
      <c r="C22" s="58"/>
    </row>
    <row r="23" spans="2:3">
      <c r="B23" s="39" t="s">
        <v>398</v>
      </c>
      <c r="C23" s="40"/>
    </row>
    <row r="24" spans="2:3">
      <c r="B24" s="39" t="s">
        <v>399</v>
      </c>
      <c r="C24" s="40"/>
    </row>
    <row r="25" spans="2:3">
      <c r="B25" s="39" t="s">
        <v>400</v>
      </c>
      <c r="C25" s="40"/>
    </row>
    <row r="26" spans="2:3" ht="32" customHeight="1">
      <c r="B26" s="39" t="s">
        <v>401</v>
      </c>
      <c r="C26" s="40"/>
    </row>
    <row r="27" spans="2:3" ht="14" thickBot="1">
      <c r="B27" s="33"/>
      <c r="C27" s="34"/>
    </row>
  </sheetData>
  <mergeCells count="25">
    <mergeCell ref="B26:C26"/>
    <mergeCell ref="B27:C27"/>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F140-A531-9946-9B48-4DECB64086DD}">
  <dimension ref="B3:D33"/>
  <sheetViews>
    <sheetView zoomScaleNormal="100" workbookViewId="0">
      <selection activeCell="D30" sqref="D30"/>
    </sheetView>
  </sheetViews>
  <sheetFormatPr baseColWidth="10" defaultColWidth="10.83203125" defaultRowHeight="13"/>
  <cols>
    <col min="1" max="1" width="10.83203125" style="88"/>
    <col min="2" max="2" width="65" style="88" customWidth="1"/>
    <col min="3" max="3" width="50.5" style="88" customWidth="1"/>
    <col min="4" max="4" width="33.83203125" style="88" customWidth="1"/>
    <col min="5" max="16384" width="10.83203125" style="88"/>
  </cols>
  <sheetData>
    <row r="3" spans="2:4">
      <c r="B3" s="35" t="s">
        <v>542</v>
      </c>
      <c r="C3" s="35"/>
    </row>
    <row r="4" spans="2:4" ht="16.25" customHeight="1" thickBot="1">
      <c r="B4" s="36" t="s">
        <v>534</v>
      </c>
      <c r="C4" s="36"/>
    </row>
    <row r="5" spans="2:4">
      <c r="B5" s="57" t="s">
        <v>100</v>
      </c>
      <c r="C5" s="58"/>
    </row>
    <row r="6" spans="2:4" ht="14" thickBot="1">
      <c r="B6" s="89" t="s">
        <v>405</v>
      </c>
      <c r="C6" s="90"/>
    </row>
    <row r="7" spans="2:4">
      <c r="B7" s="57" t="s">
        <v>79</v>
      </c>
      <c r="C7" s="58"/>
    </row>
    <row r="8" spans="2:4">
      <c r="B8" s="39" t="s">
        <v>406</v>
      </c>
      <c r="C8" s="40"/>
      <c r="D8" s="92"/>
    </row>
    <row r="9" spans="2:4">
      <c r="B9" s="39" t="s">
        <v>407</v>
      </c>
      <c r="C9" s="40"/>
      <c r="D9" s="29"/>
    </row>
    <row r="10" spans="2:4">
      <c r="B10" s="39" t="s">
        <v>408</v>
      </c>
      <c r="C10" s="40"/>
      <c r="D10" s="29"/>
    </row>
    <row r="11" spans="2:4">
      <c r="B11" s="39"/>
      <c r="C11" s="40"/>
    </row>
    <row r="12" spans="2:4">
      <c r="B12" s="39"/>
      <c r="C12" s="40"/>
    </row>
    <row r="13" spans="2:4">
      <c r="B13" s="75" t="s">
        <v>105</v>
      </c>
      <c r="C13" s="76"/>
    </row>
    <row r="14" spans="2:4">
      <c r="B14" s="39" t="s">
        <v>409</v>
      </c>
      <c r="C14" s="40"/>
      <c r="D14" s="29"/>
    </row>
    <row r="15" spans="2:4" ht="29" customHeight="1">
      <c r="B15" s="39" t="s">
        <v>410</v>
      </c>
      <c r="C15" s="40"/>
      <c r="D15" s="29"/>
    </row>
    <row r="16" spans="2:4" ht="34.75" customHeight="1">
      <c r="B16" s="39" t="s">
        <v>411</v>
      </c>
      <c r="C16" s="40"/>
      <c r="D16" s="29"/>
    </row>
    <row r="17" spans="2:4">
      <c r="B17" s="39" t="s">
        <v>412</v>
      </c>
      <c r="C17" s="40"/>
      <c r="D17" s="29"/>
    </row>
    <row r="18" spans="2:4">
      <c r="B18" s="39" t="s">
        <v>413</v>
      </c>
      <c r="C18" s="40"/>
      <c r="D18" s="29"/>
    </row>
    <row r="19" spans="2:4">
      <c r="B19" s="39" t="s">
        <v>414</v>
      </c>
      <c r="C19" s="40"/>
      <c r="D19" s="29"/>
    </row>
    <row r="20" spans="2:4" ht="12.75" customHeight="1" thickBot="1">
      <c r="B20" s="39"/>
      <c r="C20" s="40"/>
      <c r="D20" s="29"/>
    </row>
    <row r="21" spans="2:4">
      <c r="B21" s="57" t="s">
        <v>80</v>
      </c>
      <c r="C21" s="58"/>
    </row>
    <row r="22" spans="2:4">
      <c r="B22" s="39" t="s">
        <v>415</v>
      </c>
      <c r="C22" s="40"/>
      <c r="D22" s="29"/>
    </row>
    <row r="23" spans="2:4">
      <c r="B23" s="39" t="s">
        <v>416</v>
      </c>
      <c r="C23" s="40"/>
      <c r="D23" s="92"/>
    </row>
    <row r="24" spans="2:4">
      <c r="B24" s="39" t="s">
        <v>417</v>
      </c>
      <c r="C24" s="40"/>
      <c r="D24" s="29"/>
    </row>
    <row r="25" spans="2:4" ht="19.75" customHeight="1">
      <c r="B25" s="39" t="s">
        <v>418</v>
      </c>
      <c r="C25" s="40"/>
      <c r="D25" s="29"/>
    </row>
    <row r="26" spans="2:4">
      <c r="B26" s="39"/>
      <c r="C26" s="40"/>
    </row>
    <row r="27" spans="2:4">
      <c r="B27" s="39"/>
      <c r="C27" s="40"/>
    </row>
    <row r="28" spans="2:4">
      <c r="B28" s="39"/>
      <c r="C28" s="40"/>
    </row>
    <row r="29" spans="2:4">
      <c r="B29" s="39"/>
      <c r="C29" s="40"/>
    </row>
    <row r="30" spans="2:4">
      <c r="B30" s="39"/>
      <c r="C30" s="40"/>
    </row>
    <row r="31" spans="2:4" ht="14" thickBot="1">
      <c r="B31" s="33"/>
      <c r="C31" s="34"/>
    </row>
    <row r="32" spans="2:4">
      <c r="B32" s="91"/>
    </row>
    <row r="33" spans="2:2">
      <c r="B33" s="91"/>
    </row>
  </sheetData>
  <mergeCells count="2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9:C9"/>
    <mergeCell ref="B10:C10"/>
    <mergeCell ref="B11:C11"/>
    <mergeCell ref="B12:C12"/>
    <mergeCell ref="B13:C13"/>
    <mergeCell ref="B3:C3"/>
    <mergeCell ref="B4:C4"/>
    <mergeCell ref="B5:C5"/>
    <mergeCell ref="B6:C6"/>
    <mergeCell ref="B7:C7"/>
    <mergeCell ref="B8:C8"/>
  </mergeCell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0AB53-2C8C-E94C-847C-83CBA448BB35}">
  <sheetPr codeName="Sheet26"/>
  <dimension ref="B3:D24"/>
  <sheetViews>
    <sheetView zoomScaleNormal="100" workbookViewId="0">
      <selection activeCell="B28" sqref="B28"/>
    </sheetView>
  </sheetViews>
  <sheetFormatPr baseColWidth="10" defaultColWidth="10.83203125" defaultRowHeight="13"/>
  <cols>
    <col min="1" max="1" width="10.83203125" style="88"/>
    <col min="2" max="2" width="65" style="88" customWidth="1"/>
    <col min="3" max="3" width="50.5" style="88" customWidth="1"/>
    <col min="4" max="4" width="33.83203125" style="88" customWidth="1"/>
    <col min="5" max="16384" width="10.83203125" style="88"/>
  </cols>
  <sheetData>
    <row r="3" spans="2:4">
      <c r="B3" s="35" t="s">
        <v>572</v>
      </c>
      <c r="C3" s="35"/>
    </row>
    <row r="4" spans="2:4" ht="16.25" customHeight="1" thickBot="1">
      <c r="B4" s="36" t="s">
        <v>573</v>
      </c>
      <c r="C4" s="36"/>
    </row>
    <row r="5" spans="2:4">
      <c r="B5" s="57" t="s">
        <v>100</v>
      </c>
      <c r="C5" s="58"/>
    </row>
    <row r="6" spans="2:4" ht="34.5" customHeight="1" thickBot="1">
      <c r="B6" s="89" t="s">
        <v>101</v>
      </c>
      <c r="C6" s="90"/>
    </row>
    <row r="7" spans="2:4">
      <c r="B7" s="57" t="s">
        <v>79</v>
      </c>
      <c r="C7" s="58"/>
    </row>
    <row r="8" spans="2:4">
      <c r="B8" s="39" t="s">
        <v>102</v>
      </c>
      <c r="C8" s="40"/>
      <c r="D8" s="92"/>
    </row>
    <row r="9" spans="2:4">
      <c r="B9" s="39" t="s">
        <v>103</v>
      </c>
      <c r="C9" s="40"/>
      <c r="D9" s="29"/>
    </row>
    <row r="10" spans="2:4">
      <c r="B10" s="39" t="s">
        <v>104</v>
      </c>
      <c r="C10" s="40"/>
      <c r="D10" s="29"/>
    </row>
    <row r="11" spans="2:4">
      <c r="B11" s="75" t="s">
        <v>105</v>
      </c>
      <c r="C11" s="76"/>
    </row>
    <row r="12" spans="2:4" ht="53.25" customHeight="1">
      <c r="B12" s="39" t="s">
        <v>106</v>
      </c>
      <c r="C12" s="40"/>
      <c r="D12" s="29"/>
    </row>
    <row r="13" spans="2:4" ht="29" customHeight="1">
      <c r="B13" s="39" t="s">
        <v>107</v>
      </c>
      <c r="C13" s="40"/>
      <c r="D13" s="29"/>
    </row>
    <row r="14" spans="2:4" ht="34.75" customHeight="1">
      <c r="B14" s="39" t="s">
        <v>108</v>
      </c>
      <c r="C14" s="40"/>
      <c r="D14" s="29"/>
    </row>
    <row r="15" spans="2:4">
      <c r="B15" s="39" t="s">
        <v>109</v>
      </c>
      <c r="C15" s="40"/>
      <c r="D15" s="29"/>
    </row>
    <row r="16" spans="2:4">
      <c r="B16" s="39" t="s">
        <v>110</v>
      </c>
      <c r="C16" s="40"/>
      <c r="D16" s="29"/>
    </row>
    <row r="17" spans="2:4" ht="14" thickBot="1">
      <c r="B17" s="39" t="s">
        <v>111</v>
      </c>
      <c r="C17" s="40"/>
      <c r="D17" s="29"/>
    </row>
    <row r="18" spans="2:4">
      <c r="B18" s="57" t="s">
        <v>80</v>
      </c>
      <c r="C18" s="58"/>
    </row>
    <row r="19" spans="2:4">
      <c r="B19" s="39" t="s">
        <v>112</v>
      </c>
      <c r="C19" s="40"/>
      <c r="D19" s="29"/>
    </row>
    <row r="20" spans="2:4">
      <c r="B20" s="39" t="s">
        <v>113</v>
      </c>
      <c r="C20" s="40"/>
      <c r="D20" s="92"/>
    </row>
    <row r="21" spans="2:4">
      <c r="B21" s="39" t="s">
        <v>114</v>
      </c>
      <c r="C21" s="40"/>
      <c r="D21" s="29"/>
    </row>
    <row r="22" spans="2:4" ht="19.75" customHeight="1">
      <c r="B22" s="39" t="s">
        <v>115</v>
      </c>
      <c r="C22" s="40"/>
      <c r="D22" s="29"/>
    </row>
    <row r="23" spans="2:4" ht="41.25" customHeight="1">
      <c r="B23" s="39" t="s">
        <v>116</v>
      </c>
      <c r="C23" s="40"/>
    </row>
    <row r="24" spans="2:4">
      <c r="B24" s="91"/>
    </row>
  </sheetData>
  <mergeCells count="21">
    <mergeCell ref="B8:C8"/>
    <mergeCell ref="B3:C3"/>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8466C-2D25-9741-B908-8BCA11C6B5CC}">
  <dimension ref="B3:C25"/>
  <sheetViews>
    <sheetView zoomScaleNormal="100" workbookViewId="0">
      <selection activeCell="B4" sqref="B4:C4"/>
    </sheetView>
  </sheetViews>
  <sheetFormatPr baseColWidth="10" defaultColWidth="10.83203125" defaultRowHeight="13"/>
  <cols>
    <col min="1" max="1" width="10.83203125" style="88"/>
    <col min="2" max="2" width="65" style="88" customWidth="1"/>
    <col min="3" max="3" width="50.5" style="88" customWidth="1"/>
    <col min="4" max="4" width="33.83203125" style="88" customWidth="1"/>
    <col min="5" max="16384" width="10.83203125" style="88"/>
  </cols>
  <sheetData>
    <row r="3" spans="2:3">
      <c r="B3" s="91"/>
    </row>
    <row r="4" spans="2:3">
      <c r="B4" s="35" t="s">
        <v>575</v>
      </c>
      <c r="C4" s="35"/>
    </row>
    <row r="5" spans="2:3" ht="14" thickBot="1">
      <c r="B5" s="36" t="s">
        <v>574</v>
      </c>
      <c r="C5" s="36"/>
    </row>
    <row r="6" spans="2:3">
      <c r="B6" s="57" t="s">
        <v>100</v>
      </c>
      <c r="C6" s="58"/>
    </row>
    <row r="7" spans="2:3" ht="14" thickBot="1">
      <c r="B7" s="89" t="s">
        <v>117</v>
      </c>
      <c r="C7" s="90"/>
    </row>
    <row r="8" spans="2:3">
      <c r="B8" s="57" t="s">
        <v>79</v>
      </c>
      <c r="C8" s="58"/>
    </row>
    <row r="9" spans="2:3">
      <c r="B9" s="39" t="s">
        <v>118</v>
      </c>
      <c r="C9" s="40"/>
    </row>
    <row r="10" spans="2:3">
      <c r="B10" s="39" t="s">
        <v>119</v>
      </c>
      <c r="C10" s="40"/>
    </row>
    <row r="11" spans="2:3">
      <c r="B11" s="75" t="s">
        <v>105</v>
      </c>
      <c r="C11" s="76"/>
    </row>
    <row r="12" spans="2:3">
      <c r="B12" s="39" t="s">
        <v>120</v>
      </c>
      <c r="C12" s="40"/>
    </row>
    <row r="13" spans="2:3">
      <c r="B13" s="39" t="s">
        <v>121</v>
      </c>
      <c r="C13" s="40"/>
    </row>
    <row r="14" spans="2:3">
      <c r="B14" s="39" t="s">
        <v>122</v>
      </c>
      <c r="C14" s="40"/>
    </row>
    <row r="15" spans="2:3">
      <c r="B15" s="39" t="s">
        <v>123</v>
      </c>
      <c r="C15" s="40"/>
    </row>
    <row r="16" spans="2:3" ht="14" thickBot="1">
      <c r="B16" s="138" t="s">
        <v>124</v>
      </c>
      <c r="C16" s="139"/>
    </row>
    <row r="17" spans="2:3">
      <c r="B17" s="57" t="s">
        <v>80</v>
      </c>
      <c r="C17" s="58"/>
    </row>
    <row r="18" spans="2:3">
      <c r="B18" s="39" t="s">
        <v>125</v>
      </c>
      <c r="C18" s="40"/>
    </row>
    <row r="19" spans="2:3">
      <c r="B19" s="39" t="s">
        <v>126</v>
      </c>
      <c r="C19" s="40"/>
    </row>
    <row r="20" spans="2:3">
      <c r="B20" s="39" t="s">
        <v>127</v>
      </c>
      <c r="C20" s="40"/>
    </row>
    <row r="21" spans="2:3">
      <c r="B21" s="39" t="s">
        <v>128</v>
      </c>
      <c r="C21" s="40"/>
    </row>
    <row r="22" spans="2:3">
      <c r="B22" s="140" t="s">
        <v>129</v>
      </c>
      <c r="C22" s="141"/>
    </row>
    <row r="23" spans="2:3">
      <c r="B23" s="39" t="s">
        <v>130</v>
      </c>
      <c r="C23" s="40"/>
    </row>
    <row r="24" spans="2:3">
      <c r="B24" s="39" t="s">
        <v>131</v>
      </c>
      <c r="C24" s="40"/>
    </row>
    <row r="25" spans="2:3" ht="14" thickBot="1">
      <c r="B25" s="33" t="s">
        <v>132</v>
      </c>
      <c r="C25" s="34"/>
    </row>
  </sheetData>
  <mergeCells count="22">
    <mergeCell ref="B25:C25"/>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4:C4"/>
    <mergeCell ref="B5:C5"/>
    <mergeCell ref="B6:C6"/>
  </mergeCell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4756A-AB24-7346-8662-4C174DC7D383}">
  <dimension ref="B3:C24"/>
  <sheetViews>
    <sheetView zoomScaleNormal="100" workbookViewId="0">
      <selection activeCell="B4" sqref="B4:C4"/>
    </sheetView>
  </sheetViews>
  <sheetFormatPr baseColWidth="10" defaultColWidth="10.83203125" defaultRowHeight="13"/>
  <cols>
    <col min="1" max="1" width="10.83203125" style="88"/>
    <col min="2" max="2" width="65" style="88" customWidth="1"/>
    <col min="3" max="3" width="50.5" style="88" customWidth="1"/>
    <col min="4" max="4" width="33.83203125" style="88" customWidth="1"/>
    <col min="5" max="16384" width="10.83203125" style="88"/>
  </cols>
  <sheetData>
    <row r="3" spans="2:3">
      <c r="B3" s="91"/>
    </row>
    <row r="4" spans="2:3">
      <c r="B4" s="35" t="s">
        <v>576</v>
      </c>
      <c r="C4" s="35"/>
    </row>
    <row r="5" spans="2:3" ht="14" thickBot="1">
      <c r="B5" s="36" t="s">
        <v>574</v>
      </c>
      <c r="C5" s="36"/>
    </row>
    <row r="6" spans="2:3">
      <c r="B6" s="57" t="s">
        <v>100</v>
      </c>
      <c r="C6" s="58"/>
    </row>
    <row r="7" spans="2:3" ht="14" thickBot="1">
      <c r="B7" s="89" t="s">
        <v>133</v>
      </c>
      <c r="C7" s="90"/>
    </row>
    <row r="8" spans="2:3">
      <c r="B8" s="57" t="s">
        <v>79</v>
      </c>
      <c r="C8" s="58"/>
    </row>
    <row r="9" spans="2:3">
      <c r="B9" s="39" t="s">
        <v>134</v>
      </c>
      <c r="C9" s="40"/>
    </row>
    <row r="10" spans="2:3">
      <c r="B10" s="39" t="s">
        <v>119</v>
      </c>
      <c r="C10" s="40"/>
    </row>
    <row r="11" spans="2:3">
      <c r="B11" s="41" t="s">
        <v>135</v>
      </c>
      <c r="C11" s="42"/>
    </row>
    <row r="12" spans="2:3">
      <c r="B12" s="75" t="s">
        <v>105</v>
      </c>
      <c r="C12" s="76"/>
    </row>
    <row r="13" spans="2:3" ht="37.5" customHeight="1">
      <c r="B13" s="39" t="s">
        <v>136</v>
      </c>
      <c r="C13" s="40"/>
    </row>
    <row r="14" spans="2:3">
      <c r="B14" s="39" t="s">
        <v>137</v>
      </c>
      <c r="C14" s="40"/>
    </row>
    <row r="15" spans="2:3" ht="32.25" customHeight="1">
      <c r="B15" s="39" t="s">
        <v>138</v>
      </c>
      <c r="C15" s="40"/>
    </row>
    <row r="16" spans="2:3" ht="14" thickBot="1">
      <c r="B16" s="39" t="s">
        <v>139</v>
      </c>
      <c r="C16" s="40"/>
    </row>
    <row r="17" spans="2:3">
      <c r="B17" s="57" t="s">
        <v>80</v>
      </c>
      <c r="C17" s="58"/>
    </row>
    <row r="18" spans="2:3">
      <c r="B18" s="39" t="s">
        <v>140</v>
      </c>
      <c r="C18" s="40"/>
    </row>
    <row r="19" spans="2:3">
      <c r="B19" s="39" t="s">
        <v>141</v>
      </c>
      <c r="C19" s="40"/>
    </row>
    <row r="20" spans="2:3">
      <c r="B20" s="39" t="s">
        <v>142</v>
      </c>
      <c r="C20" s="40"/>
    </row>
    <row r="21" spans="2:3">
      <c r="B21" s="39" t="s">
        <v>143</v>
      </c>
      <c r="C21" s="40"/>
    </row>
    <row r="22" spans="2:3" ht="30.75" customHeight="1">
      <c r="B22" s="140" t="s">
        <v>144</v>
      </c>
      <c r="C22" s="141"/>
    </row>
    <row r="23" spans="2:3">
      <c r="B23" s="39" t="s">
        <v>145</v>
      </c>
      <c r="C23" s="40"/>
    </row>
    <row r="24" spans="2:3" ht="14" thickBot="1">
      <c r="B24" s="33" t="s">
        <v>146</v>
      </c>
      <c r="C24" s="34"/>
    </row>
  </sheetData>
  <mergeCells count="21">
    <mergeCell ref="B24:C24"/>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B4:C4"/>
    <mergeCell ref="B5:C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D28"/>
  <sheetViews>
    <sheetView tabSelected="1" zoomScale="114" zoomScaleNormal="140" workbookViewId="0">
      <selection activeCell="D21" sqref="D21"/>
    </sheetView>
  </sheetViews>
  <sheetFormatPr baseColWidth="10" defaultColWidth="11.5" defaultRowHeight="13"/>
  <cols>
    <col min="1" max="1" width="3" style="26" customWidth="1"/>
    <col min="2" max="2" width="23" style="27" customWidth="1"/>
    <col min="3" max="3" width="16.83203125" style="25" bestFit="1" customWidth="1"/>
    <col min="4" max="4" width="99.5" style="27" bestFit="1" customWidth="1"/>
    <col min="5" max="5" width="6.83203125" style="26" customWidth="1"/>
    <col min="6" max="6" width="14" style="26" bestFit="1" customWidth="1"/>
    <col min="7" max="16384" width="11.5" style="26"/>
  </cols>
  <sheetData>
    <row r="1" spans="2:4">
      <c r="B1" s="52" t="s">
        <v>369</v>
      </c>
      <c r="C1" s="52"/>
      <c r="D1" s="53"/>
    </row>
    <row r="2" spans="2:4">
      <c r="B2" s="53"/>
      <c r="C2" s="53"/>
      <c r="D2" s="53"/>
    </row>
    <row r="3" spans="2:4">
      <c r="B3" s="53"/>
      <c r="C3" s="53"/>
      <c r="D3" s="53"/>
    </row>
    <row r="4" spans="2:4">
      <c r="B4" s="53"/>
      <c r="C4" s="53"/>
      <c r="D4" s="53"/>
    </row>
    <row r="5" spans="2:4">
      <c r="B5" s="53"/>
      <c r="C5" s="53"/>
      <c r="D5" s="53"/>
    </row>
    <row r="6" spans="2:4" ht="27" customHeight="1">
      <c r="B6" s="53" t="s">
        <v>78</v>
      </c>
      <c r="C6" s="53"/>
      <c r="D6" s="53"/>
    </row>
    <row r="7" spans="2:4" s="25" customFormat="1" ht="35" customHeight="1">
      <c r="B7" s="31" t="s">
        <v>523</v>
      </c>
      <c r="C7" s="31" t="s">
        <v>371</v>
      </c>
      <c r="D7" s="160" t="s">
        <v>370</v>
      </c>
    </row>
    <row r="8" spans="2:4" s="84" customFormat="1" ht="16" customHeight="1">
      <c r="B8" s="142" t="s">
        <v>524</v>
      </c>
      <c r="C8" s="28" t="s">
        <v>525</v>
      </c>
      <c r="D8" s="83" t="s">
        <v>372</v>
      </c>
    </row>
    <row r="9" spans="2:4" s="84" customFormat="1" ht="16" customHeight="1">
      <c r="B9" s="143"/>
      <c r="C9" s="28" t="s">
        <v>526</v>
      </c>
      <c r="D9" s="83" t="s">
        <v>377</v>
      </c>
    </row>
    <row r="10" spans="2:4" s="84" customFormat="1" ht="16" customHeight="1">
      <c r="B10" s="143"/>
      <c r="C10" s="28" t="s">
        <v>527</v>
      </c>
      <c r="D10" s="83" t="s">
        <v>378</v>
      </c>
    </row>
    <row r="11" spans="2:4" s="84" customFormat="1" ht="16" customHeight="1">
      <c r="B11" s="143"/>
      <c r="C11" s="28" t="s">
        <v>546</v>
      </c>
      <c r="D11" s="98" t="s">
        <v>550</v>
      </c>
    </row>
    <row r="12" spans="2:4" s="84" customFormat="1" ht="16" customHeight="1">
      <c r="B12" s="143"/>
      <c r="C12" s="28" t="s">
        <v>548</v>
      </c>
      <c r="D12" s="98" t="s">
        <v>549</v>
      </c>
    </row>
    <row r="13" spans="2:4" s="84" customFormat="1" ht="16" customHeight="1">
      <c r="B13" s="143"/>
      <c r="C13" s="28" t="s">
        <v>554</v>
      </c>
      <c r="D13" s="98" t="s">
        <v>553</v>
      </c>
    </row>
    <row r="14" spans="2:4" s="84" customFormat="1" ht="16" customHeight="1">
      <c r="B14" s="143"/>
      <c r="C14" s="28" t="s">
        <v>556</v>
      </c>
      <c r="D14" s="85" t="s">
        <v>555</v>
      </c>
    </row>
    <row r="15" spans="2:4" s="84" customFormat="1" ht="16" customHeight="1">
      <c r="B15" s="143"/>
      <c r="C15" s="28" t="s">
        <v>559</v>
      </c>
      <c r="D15" s="85" t="s">
        <v>560</v>
      </c>
    </row>
    <row r="16" spans="2:4" s="84" customFormat="1" ht="16" customHeight="1">
      <c r="B16" s="143"/>
      <c r="C16" s="28" t="s">
        <v>566</v>
      </c>
      <c r="D16" s="85" t="s">
        <v>565</v>
      </c>
    </row>
    <row r="17" spans="2:4" s="84" customFormat="1" ht="16" customHeight="1">
      <c r="B17" s="144"/>
      <c r="C17" s="28" t="s">
        <v>568</v>
      </c>
      <c r="D17" s="85" t="s">
        <v>569</v>
      </c>
    </row>
    <row r="18" spans="2:4" s="84" customFormat="1" ht="16" customHeight="1">
      <c r="B18" s="142" t="s">
        <v>11</v>
      </c>
      <c r="C18" s="28" t="s">
        <v>529</v>
      </c>
      <c r="D18" s="83" t="s">
        <v>522</v>
      </c>
    </row>
    <row r="19" spans="2:4" s="84" customFormat="1" ht="16" customHeight="1">
      <c r="B19" s="143"/>
      <c r="C19" s="28" t="s">
        <v>535</v>
      </c>
      <c r="D19" s="83" t="s">
        <v>536</v>
      </c>
    </row>
    <row r="20" spans="2:4" s="84" customFormat="1" ht="16" customHeight="1">
      <c r="B20" s="143"/>
      <c r="C20" s="28" t="s">
        <v>539</v>
      </c>
      <c r="D20" s="83" t="s">
        <v>540</v>
      </c>
    </row>
    <row r="21" spans="2:4">
      <c r="B21" s="143"/>
      <c r="C21" s="28" t="s">
        <v>528</v>
      </c>
      <c r="D21" s="83" t="s">
        <v>541</v>
      </c>
    </row>
    <row r="22" spans="2:4">
      <c r="B22" s="143"/>
      <c r="C22" s="28" t="s">
        <v>579</v>
      </c>
      <c r="D22" s="83" t="s">
        <v>580</v>
      </c>
    </row>
    <row r="23" spans="2:4">
      <c r="B23" s="143"/>
      <c r="C23" s="28" t="s">
        <v>577</v>
      </c>
      <c r="D23" s="83" t="s">
        <v>581</v>
      </c>
    </row>
    <row r="24" spans="2:4">
      <c r="B24" s="143"/>
      <c r="C24" s="28" t="s">
        <v>578</v>
      </c>
      <c r="D24" s="83" t="s">
        <v>582</v>
      </c>
    </row>
    <row r="25" spans="2:4">
      <c r="B25" s="143"/>
      <c r="C25" s="28" t="s">
        <v>585</v>
      </c>
      <c r="D25" s="83" t="s">
        <v>586</v>
      </c>
    </row>
    <row r="26" spans="2:4">
      <c r="B26" s="143"/>
      <c r="C26" s="28" t="s">
        <v>588</v>
      </c>
      <c r="D26" s="83" t="s">
        <v>589</v>
      </c>
    </row>
    <row r="27" spans="2:4">
      <c r="B27" s="143"/>
      <c r="C27" s="28" t="s">
        <v>593</v>
      </c>
      <c r="D27" s="83" t="s">
        <v>594</v>
      </c>
    </row>
    <row r="28" spans="2:4">
      <c r="B28" s="144"/>
      <c r="C28" s="28" t="s">
        <v>595</v>
      </c>
      <c r="D28" s="83" t="s">
        <v>596</v>
      </c>
    </row>
  </sheetData>
  <mergeCells count="4">
    <mergeCell ref="B6:D6"/>
    <mergeCell ref="B1:D5"/>
    <mergeCell ref="B8:B17"/>
    <mergeCell ref="B18:B28"/>
  </mergeCells>
  <phoneticPr fontId="9" type="noConversion"/>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EAFE-429E-354A-A092-D31D4FE39B8F}">
  <sheetPr codeName="Sheet27"/>
  <dimension ref="B2:C31"/>
  <sheetViews>
    <sheetView zoomScaleNormal="100" workbookViewId="0">
      <selection activeCell="A32" sqref="A32:XFD56"/>
    </sheetView>
  </sheetViews>
  <sheetFormatPr baseColWidth="10" defaultColWidth="10.83203125" defaultRowHeight="13"/>
  <cols>
    <col min="1" max="1" width="10.83203125" style="88"/>
    <col min="2" max="2" width="65" style="88" customWidth="1"/>
    <col min="3" max="3" width="50.5" style="88" customWidth="1"/>
    <col min="4" max="16384" width="10.83203125" style="88"/>
  </cols>
  <sheetData>
    <row r="2" spans="2:3" ht="14" thickBot="1"/>
    <row r="3" spans="2:3">
      <c r="B3" s="59" t="s">
        <v>584</v>
      </c>
      <c r="C3" s="60"/>
    </row>
    <row r="4" spans="2:3" ht="16.25" customHeight="1" thickBot="1">
      <c r="B4" s="67" t="s">
        <v>583</v>
      </c>
      <c r="C4" s="68"/>
    </row>
    <row r="5" spans="2:3">
      <c r="B5" s="57" t="s">
        <v>100</v>
      </c>
      <c r="C5" s="58"/>
    </row>
    <row r="6" spans="2:3" ht="14" thickBot="1">
      <c r="B6" s="89" t="s">
        <v>147</v>
      </c>
      <c r="C6" s="90"/>
    </row>
    <row r="7" spans="2:3">
      <c r="B7" s="57" t="s">
        <v>79</v>
      </c>
      <c r="C7" s="58"/>
    </row>
    <row r="8" spans="2:3">
      <c r="B8" s="39" t="s">
        <v>148</v>
      </c>
      <c r="C8" s="40"/>
    </row>
    <row r="9" spans="2:3">
      <c r="B9" s="39" t="s">
        <v>149</v>
      </c>
      <c r="C9" s="40"/>
    </row>
    <row r="10" spans="2:3">
      <c r="B10" s="39" t="s">
        <v>150</v>
      </c>
      <c r="C10" s="40"/>
    </row>
    <row r="11" spans="2:3">
      <c r="B11" s="75" t="s">
        <v>105</v>
      </c>
      <c r="C11" s="76"/>
    </row>
    <row r="12" spans="2:3" ht="30.75" customHeight="1">
      <c r="B12" s="39" t="s">
        <v>151</v>
      </c>
      <c r="C12" s="40"/>
    </row>
    <row r="13" spans="2:3" ht="30.75" customHeight="1">
      <c r="B13" s="39" t="s">
        <v>152</v>
      </c>
      <c r="C13" s="40"/>
    </row>
    <row r="14" spans="2:3" ht="30.75" customHeight="1">
      <c r="B14" s="39" t="s">
        <v>153</v>
      </c>
      <c r="C14" s="40"/>
    </row>
    <row r="15" spans="2:3" ht="30.75" customHeight="1">
      <c r="B15" s="39" t="s">
        <v>154</v>
      </c>
      <c r="C15" s="40"/>
    </row>
    <row r="16" spans="2:3" ht="30.75" customHeight="1">
      <c r="B16" s="39" t="s">
        <v>155</v>
      </c>
      <c r="C16" s="40"/>
    </row>
    <row r="17" spans="2:3" ht="30.75" customHeight="1">
      <c r="B17" s="39" t="s">
        <v>156</v>
      </c>
      <c r="C17" s="40"/>
    </row>
    <row r="18" spans="2:3" ht="30.75" customHeight="1">
      <c r="B18" s="39" t="s">
        <v>157</v>
      </c>
      <c r="C18" s="40"/>
    </row>
    <row r="19" spans="2:3" ht="30.75" customHeight="1">
      <c r="B19" s="39" t="s">
        <v>158</v>
      </c>
      <c r="C19" s="40"/>
    </row>
    <row r="20" spans="2:3" ht="30.75" customHeight="1">
      <c r="B20" s="39" t="s">
        <v>159</v>
      </c>
      <c r="C20" s="40"/>
    </row>
    <row r="21" spans="2:3" ht="30.75" customHeight="1">
      <c r="B21" s="39" t="s">
        <v>160</v>
      </c>
      <c r="C21" s="40"/>
    </row>
    <row r="22" spans="2:3" ht="30.75" customHeight="1">
      <c r="B22" s="39" t="s">
        <v>161</v>
      </c>
      <c r="C22" s="40"/>
    </row>
    <row r="23" spans="2:3" ht="30.75" customHeight="1" thickBot="1">
      <c r="B23" s="39" t="s">
        <v>162</v>
      </c>
      <c r="C23" s="40"/>
    </row>
    <row r="24" spans="2:3">
      <c r="B24" s="145" t="s">
        <v>80</v>
      </c>
      <c r="C24" s="146"/>
    </row>
    <row r="25" spans="2:3" ht="14.25" customHeight="1">
      <c r="B25" s="39" t="s">
        <v>163</v>
      </c>
      <c r="C25" s="40"/>
    </row>
    <row r="26" spans="2:3" ht="14.25" customHeight="1">
      <c r="B26" s="39" t="s">
        <v>164</v>
      </c>
      <c r="C26" s="40"/>
    </row>
    <row r="27" spans="2:3" ht="14.25" customHeight="1">
      <c r="B27" s="39" t="s">
        <v>165</v>
      </c>
      <c r="C27" s="40"/>
    </row>
    <row r="28" spans="2:3" ht="14.25" customHeight="1">
      <c r="B28" s="39" t="s">
        <v>166</v>
      </c>
      <c r="C28" s="40"/>
    </row>
    <row r="29" spans="2:3" ht="14.25" customHeight="1">
      <c r="B29" s="39" t="s">
        <v>167</v>
      </c>
      <c r="C29" s="40"/>
    </row>
    <row r="30" spans="2:3" ht="14.25" customHeight="1">
      <c r="B30" s="39" t="s">
        <v>168</v>
      </c>
      <c r="C30" s="40"/>
    </row>
    <row r="31" spans="2:3">
      <c r="B31" s="91"/>
    </row>
  </sheetData>
  <mergeCells count="28">
    <mergeCell ref="B8:C8"/>
    <mergeCell ref="B3:C3"/>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B24:C24"/>
    <mergeCell ref="B25:C25"/>
    <mergeCell ref="B26:C26"/>
    <mergeCell ref="B27:C27"/>
    <mergeCell ref="B28:C28"/>
    <mergeCell ref="B29:C29"/>
    <mergeCell ref="B30:C30"/>
  </mergeCells>
  <pageMargins left="0.7" right="0.7" top="0.75" bottom="0.75" header="0.3" footer="0.3"/>
  <pageSetup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9F505-350C-B24D-BC7C-1B019C324172}">
  <dimension ref="B3:C25"/>
  <sheetViews>
    <sheetView zoomScaleNormal="100" workbookViewId="0">
      <selection activeCell="B5" sqref="B5:C5"/>
    </sheetView>
  </sheetViews>
  <sheetFormatPr baseColWidth="10" defaultColWidth="10.83203125" defaultRowHeight="13"/>
  <cols>
    <col min="1" max="1" width="10.83203125" style="88"/>
    <col min="2" max="2" width="65" style="88" customWidth="1"/>
    <col min="3" max="3" width="50.5" style="88" customWidth="1"/>
    <col min="4" max="16384" width="10.83203125" style="88"/>
  </cols>
  <sheetData>
    <row r="3" spans="2:3" ht="14" thickBot="1">
      <c r="B3" s="91"/>
    </row>
    <row r="4" spans="2:3">
      <c r="B4" s="59" t="s">
        <v>587</v>
      </c>
      <c r="C4" s="60"/>
    </row>
    <row r="5" spans="2:3" ht="14" thickBot="1">
      <c r="B5" s="67" t="s">
        <v>574</v>
      </c>
      <c r="C5" s="68"/>
    </row>
    <row r="6" spans="2:3">
      <c r="B6" s="57" t="s">
        <v>100</v>
      </c>
      <c r="C6" s="58"/>
    </row>
    <row r="7" spans="2:3" ht="14" thickBot="1">
      <c r="B7" s="89" t="s">
        <v>169</v>
      </c>
      <c r="C7" s="90"/>
    </row>
    <row r="8" spans="2:3">
      <c r="B8" s="57" t="s">
        <v>79</v>
      </c>
      <c r="C8" s="58"/>
    </row>
    <row r="9" spans="2:3">
      <c r="B9" s="39" t="s">
        <v>170</v>
      </c>
      <c r="C9" s="40"/>
    </row>
    <row r="10" spans="2:3">
      <c r="B10" s="39" t="s">
        <v>171</v>
      </c>
      <c r="C10" s="40"/>
    </row>
    <row r="11" spans="2:3">
      <c r="B11" s="39" t="s">
        <v>172</v>
      </c>
      <c r="C11" s="40"/>
    </row>
    <row r="12" spans="2:3">
      <c r="B12" s="75" t="s">
        <v>105</v>
      </c>
      <c r="C12" s="76"/>
    </row>
    <row r="13" spans="2:3" ht="36.75" customHeight="1">
      <c r="B13" s="39" t="s">
        <v>173</v>
      </c>
      <c r="C13" s="40"/>
    </row>
    <row r="14" spans="2:3">
      <c r="B14" s="39" t="s">
        <v>174</v>
      </c>
      <c r="C14" s="40"/>
    </row>
    <row r="15" spans="2:3">
      <c r="B15" s="39" t="s">
        <v>175</v>
      </c>
      <c r="C15" s="40"/>
    </row>
    <row r="16" spans="2:3">
      <c r="B16" s="39" t="s">
        <v>176</v>
      </c>
      <c r="C16" s="40"/>
    </row>
    <row r="17" spans="2:3">
      <c r="B17" s="39" t="s">
        <v>177</v>
      </c>
      <c r="C17" s="40"/>
    </row>
    <row r="18" spans="2:3">
      <c r="B18" s="39" t="s">
        <v>178</v>
      </c>
      <c r="C18" s="40"/>
    </row>
    <row r="19" spans="2:3">
      <c r="B19" s="39" t="s">
        <v>179</v>
      </c>
      <c r="C19" s="40"/>
    </row>
    <row r="20" spans="2:3" ht="14" thickBot="1">
      <c r="B20" s="39" t="s">
        <v>180</v>
      </c>
      <c r="C20" s="40"/>
    </row>
    <row r="21" spans="2:3">
      <c r="B21" s="145" t="s">
        <v>80</v>
      </c>
      <c r="C21" s="146"/>
    </row>
    <row r="22" spans="2:3">
      <c r="B22" s="39" t="s">
        <v>163</v>
      </c>
      <c r="C22" s="40"/>
    </row>
    <row r="23" spans="2:3">
      <c r="B23" s="39" t="s">
        <v>181</v>
      </c>
      <c r="C23" s="40"/>
    </row>
    <row r="24" spans="2:3">
      <c r="B24" s="39" t="s">
        <v>182</v>
      </c>
      <c r="C24" s="40"/>
    </row>
    <row r="25" spans="2:3">
      <c r="B25" s="39" t="s">
        <v>183</v>
      </c>
      <c r="C25" s="40"/>
    </row>
  </sheetData>
  <mergeCells count="22">
    <mergeCell ref="B24:C24"/>
    <mergeCell ref="B25:C25"/>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B4:C4"/>
    <mergeCell ref="B5:C5"/>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574F-344F-B947-BD7F-F52FE5F25081}">
  <sheetPr codeName="Sheet28"/>
  <dimension ref="B2:C36"/>
  <sheetViews>
    <sheetView zoomScaleNormal="100" workbookViewId="0">
      <selection activeCell="B3" sqref="B3:C3"/>
    </sheetView>
  </sheetViews>
  <sheetFormatPr baseColWidth="10" defaultColWidth="10.83203125" defaultRowHeight="13"/>
  <cols>
    <col min="1" max="1" width="10.83203125" style="88"/>
    <col min="2" max="2" width="65" style="88" customWidth="1"/>
    <col min="3" max="3" width="50.5" style="88" customWidth="1"/>
    <col min="4" max="16384" width="10.83203125" style="88"/>
  </cols>
  <sheetData>
    <row r="2" spans="2:3" ht="14" thickBot="1"/>
    <row r="3" spans="2:3">
      <c r="B3" s="59" t="s">
        <v>591</v>
      </c>
      <c r="C3" s="60"/>
    </row>
    <row r="4" spans="2:3" ht="16.25" customHeight="1" thickBot="1">
      <c r="B4" s="67" t="s">
        <v>590</v>
      </c>
      <c r="C4" s="68"/>
    </row>
    <row r="5" spans="2:3">
      <c r="B5" s="57" t="s">
        <v>100</v>
      </c>
      <c r="C5" s="58"/>
    </row>
    <row r="6" spans="2:3" ht="45" customHeight="1" thickBot="1">
      <c r="B6" s="89" t="s">
        <v>184</v>
      </c>
      <c r="C6" s="90"/>
    </row>
    <row r="7" spans="2:3">
      <c r="B7" s="57" t="s">
        <v>79</v>
      </c>
      <c r="C7" s="58"/>
    </row>
    <row r="8" spans="2:3">
      <c r="B8" s="39" t="s">
        <v>185</v>
      </c>
      <c r="C8" s="40"/>
    </row>
    <row r="9" spans="2:3">
      <c r="B9" s="39" t="s">
        <v>186</v>
      </c>
      <c r="C9" s="40"/>
    </row>
    <row r="10" spans="2:3">
      <c r="B10" s="39" t="s">
        <v>187</v>
      </c>
      <c r="C10" s="40"/>
    </row>
    <row r="11" spans="2:3">
      <c r="B11" s="75" t="s">
        <v>105</v>
      </c>
      <c r="C11" s="76"/>
    </row>
    <row r="12" spans="2:3" ht="30.75" customHeight="1">
      <c r="B12" s="39" t="s">
        <v>188</v>
      </c>
      <c r="C12" s="40"/>
    </row>
    <row r="13" spans="2:3" ht="30.75" customHeight="1">
      <c r="B13" s="39" t="s">
        <v>189</v>
      </c>
      <c r="C13" s="40"/>
    </row>
    <row r="14" spans="2:3" ht="30.75" customHeight="1">
      <c r="B14" s="39" t="s">
        <v>190</v>
      </c>
      <c r="C14" s="40"/>
    </row>
    <row r="15" spans="2:3" ht="30.75" customHeight="1">
      <c r="B15" s="39" t="s">
        <v>191</v>
      </c>
      <c r="C15" s="40"/>
    </row>
    <row r="16" spans="2:3" ht="30.75" customHeight="1">
      <c r="B16" s="39" t="s">
        <v>192</v>
      </c>
      <c r="C16" s="40"/>
    </row>
    <row r="17" spans="2:3" ht="30.75" customHeight="1">
      <c r="B17" s="39" t="s">
        <v>193</v>
      </c>
      <c r="C17" s="40"/>
    </row>
    <row r="18" spans="2:3" ht="30.75" customHeight="1">
      <c r="B18" s="39" t="s">
        <v>194</v>
      </c>
      <c r="C18" s="40"/>
    </row>
    <row r="19" spans="2:3" ht="47.25" customHeight="1">
      <c r="B19" s="39" t="s">
        <v>195</v>
      </c>
      <c r="C19" s="40"/>
    </row>
    <row r="20" spans="2:3" ht="30.75" customHeight="1">
      <c r="B20" s="39" t="s">
        <v>196</v>
      </c>
      <c r="C20" s="40"/>
    </row>
    <row r="21" spans="2:3" ht="30.75" customHeight="1">
      <c r="B21" s="39" t="s">
        <v>197</v>
      </c>
      <c r="C21" s="40"/>
    </row>
    <row r="22" spans="2:3" ht="30.75" customHeight="1">
      <c r="B22" s="39" t="s">
        <v>198</v>
      </c>
      <c r="C22" s="40"/>
    </row>
    <row r="23" spans="2:3" ht="30.75" customHeight="1">
      <c r="B23" s="39" t="s">
        <v>199</v>
      </c>
      <c r="C23" s="40"/>
    </row>
    <row r="24" spans="2:3" ht="30.75" customHeight="1" thickBot="1">
      <c r="B24" s="138" t="s">
        <v>200</v>
      </c>
      <c r="C24" s="139"/>
    </row>
    <row r="25" spans="2:3">
      <c r="B25" s="57" t="s">
        <v>80</v>
      </c>
      <c r="C25" s="58"/>
    </row>
    <row r="26" spans="2:3" ht="14.25" customHeight="1">
      <c r="B26" s="39" t="s">
        <v>201</v>
      </c>
      <c r="C26" s="40"/>
    </row>
    <row r="27" spans="2:3" ht="14.25" customHeight="1">
      <c r="B27" s="39" t="s">
        <v>202</v>
      </c>
      <c r="C27" s="40"/>
    </row>
    <row r="28" spans="2:3" ht="14.25" customHeight="1">
      <c r="B28" s="39" t="s">
        <v>203</v>
      </c>
      <c r="C28" s="40"/>
    </row>
    <row r="29" spans="2:3" ht="14.25" customHeight="1">
      <c r="B29" s="39" t="s">
        <v>204</v>
      </c>
      <c r="C29" s="40"/>
    </row>
    <row r="30" spans="2:3" ht="14.25" customHeight="1">
      <c r="B30" s="39" t="s">
        <v>205</v>
      </c>
      <c r="C30" s="40"/>
    </row>
    <row r="31" spans="2:3" ht="14.25" customHeight="1">
      <c r="B31" s="39" t="s">
        <v>206</v>
      </c>
      <c r="C31" s="40"/>
    </row>
    <row r="32" spans="2:3" ht="14.25" customHeight="1">
      <c r="B32" s="147" t="s">
        <v>207</v>
      </c>
      <c r="C32" s="148"/>
    </row>
    <row r="33" spans="2:3" ht="14.25" customHeight="1">
      <c r="B33" s="147" t="s">
        <v>208</v>
      </c>
      <c r="C33" s="148"/>
    </row>
    <row r="34" spans="2:3" ht="14.25" customHeight="1">
      <c r="B34" s="147" t="s">
        <v>209</v>
      </c>
      <c r="C34" s="148"/>
    </row>
    <row r="35" spans="2:3" ht="14.25" customHeight="1" thickBot="1">
      <c r="B35" s="149" t="s">
        <v>210</v>
      </c>
      <c r="C35" s="150"/>
    </row>
    <row r="36" spans="2:3">
      <c r="B36" s="91"/>
    </row>
  </sheetData>
  <mergeCells count="33">
    <mergeCell ref="B14:C14"/>
    <mergeCell ref="B3:C3"/>
    <mergeCell ref="B4:C4"/>
    <mergeCell ref="B5:C5"/>
    <mergeCell ref="B6:C6"/>
    <mergeCell ref="B7:C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27:C27"/>
    <mergeCell ref="B28:C28"/>
    <mergeCell ref="B29:C29"/>
    <mergeCell ref="B30:C30"/>
    <mergeCell ref="B31:C31"/>
    <mergeCell ref="B32:C32"/>
    <mergeCell ref="B33:C33"/>
    <mergeCell ref="B34:C34"/>
    <mergeCell ref="B35:C35"/>
  </mergeCells>
  <pageMargins left="0.7" right="0.7" top="0.75" bottom="0.75" header="0.3" footer="0.3"/>
  <pageSetup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62A11-E8FC-A84E-B8B2-F947D8D4E542}">
  <dimension ref="B3:C37"/>
  <sheetViews>
    <sheetView zoomScaleNormal="100" workbookViewId="0">
      <selection activeCell="B4" sqref="B4:C4"/>
    </sheetView>
  </sheetViews>
  <sheetFormatPr baseColWidth="10" defaultColWidth="10.83203125" defaultRowHeight="13"/>
  <cols>
    <col min="1" max="1" width="10.83203125" style="88"/>
    <col min="2" max="2" width="65" style="88" customWidth="1"/>
    <col min="3" max="3" width="50.5" style="88" customWidth="1"/>
    <col min="4" max="16384" width="10.83203125" style="88"/>
  </cols>
  <sheetData>
    <row r="3" spans="2:3" ht="14" thickBot="1">
      <c r="B3" s="91"/>
    </row>
    <row r="4" spans="2:3">
      <c r="B4" s="59" t="s">
        <v>592</v>
      </c>
      <c r="C4" s="60"/>
    </row>
    <row r="5" spans="2:3" ht="14" thickBot="1">
      <c r="B5" s="67" t="s">
        <v>574</v>
      </c>
      <c r="C5" s="68"/>
    </row>
    <row r="6" spans="2:3">
      <c r="B6" s="57" t="s">
        <v>100</v>
      </c>
      <c r="C6" s="58"/>
    </row>
    <row r="7" spans="2:3" ht="14" thickBot="1">
      <c r="B7" s="89" t="s">
        <v>211</v>
      </c>
      <c r="C7" s="90"/>
    </row>
    <row r="8" spans="2:3">
      <c r="B8" s="57" t="s">
        <v>79</v>
      </c>
      <c r="C8" s="58"/>
    </row>
    <row r="9" spans="2:3">
      <c r="B9" s="39" t="s">
        <v>212</v>
      </c>
      <c r="C9" s="40"/>
    </row>
    <row r="10" spans="2:3">
      <c r="B10" s="39" t="s">
        <v>213</v>
      </c>
      <c r="C10" s="40"/>
    </row>
    <row r="11" spans="2:3">
      <c r="B11" s="39" t="s">
        <v>214</v>
      </c>
      <c r="C11" s="40"/>
    </row>
    <row r="12" spans="2:3">
      <c r="B12" s="41" t="s">
        <v>215</v>
      </c>
      <c r="C12" s="42"/>
    </row>
    <row r="13" spans="2:3">
      <c r="B13" s="41" t="s">
        <v>216</v>
      </c>
      <c r="C13" s="42"/>
    </row>
    <row r="14" spans="2:3">
      <c r="B14" s="41" t="s">
        <v>217</v>
      </c>
      <c r="C14" s="42"/>
    </row>
    <row r="15" spans="2:3">
      <c r="B15" s="75" t="s">
        <v>105</v>
      </c>
      <c r="C15" s="76"/>
    </row>
    <row r="16" spans="2:3">
      <c r="B16" s="39" t="s">
        <v>218</v>
      </c>
      <c r="C16" s="40"/>
    </row>
    <row r="17" spans="2:3">
      <c r="B17" s="39" t="s">
        <v>219</v>
      </c>
      <c r="C17" s="40"/>
    </row>
    <row r="18" spans="2:3">
      <c r="B18" s="39" t="s">
        <v>220</v>
      </c>
      <c r="C18" s="40"/>
    </row>
    <row r="19" spans="2:3">
      <c r="B19" s="39" t="s">
        <v>221</v>
      </c>
      <c r="C19" s="40"/>
    </row>
    <row r="20" spans="2:3">
      <c r="B20" s="39" t="s">
        <v>222</v>
      </c>
      <c r="C20" s="40"/>
    </row>
    <row r="21" spans="2:3">
      <c r="B21" s="39" t="s">
        <v>223</v>
      </c>
      <c r="C21" s="40"/>
    </row>
    <row r="22" spans="2:3">
      <c r="B22" s="39" t="s">
        <v>224</v>
      </c>
      <c r="C22" s="40"/>
    </row>
    <row r="23" spans="2:3">
      <c r="B23" s="39" t="s">
        <v>225</v>
      </c>
      <c r="C23" s="40"/>
    </row>
    <row r="24" spans="2:3">
      <c r="B24" s="41" t="s">
        <v>226</v>
      </c>
      <c r="C24" s="42"/>
    </row>
    <row r="25" spans="2:3" ht="14" thickBot="1">
      <c r="B25" s="128" t="s">
        <v>227</v>
      </c>
      <c r="C25" s="151"/>
    </row>
    <row r="26" spans="2:3">
      <c r="B26" s="152" t="s">
        <v>228</v>
      </c>
      <c r="C26" s="153"/>
    </row>
    <row r="27" spans="2:3" ht="14" thickBot="1">
      <c r="B27" s="154" t="s">
        <v>229</v>
      </c>
      <c r="C27" s="155"/>
    </row>
    <row r="28" spans="2:3">
      <c r="B28" s="152" t="s">
        <v>230</v>
      </c>
      <c r="C28" s="153"/>
    </row>
    <row r="29" spans="2:3">
      <c r="B29" s="156" t="s">
        <v>231</v>
      </c>
      <c r="C29" s="157"/>
    </row>
    <row r="30" spans="2:3" ht="14" thickBot="1">
      <c r="B30" s="154" t="s">
        <v>232</v>
      </c>
      <c r="C30" s="155"/>
    </row>
    <row r="31" spans="2:3">
      <c r="B31" s="145" t="s">
        <v>80</v>
      </c>
      <c r="C31" s="146"/>
    </row>
    <row r="32" spans="2:3">
      <c r="B32" s="39" t="s">
        <v>233</v>
      </c>
      <c r="C32" s="40"/>
    </row>
    <row r="33" spans="2:3">
      <c r="B33" s="39" t="s">
        <v>234</v>
      </c>
      <c r="C33" s="40"/>
    </row>
    <row r="34" spans="2:3">
      <c r="B34" s="39" t="s">
        <v>235</v>
      </c>
      <c r="C34" s="40"/>
    </row>
    <row r="35" spans="2:3">
      <c r="B35" s="39" t="s">
        <v>236</v>
      </c>
      <c r="C35" s="40"/>
    </row>
    <row r="36" spans="2:3">
      <c r="B36" s="140" t="s">
        <v>237</v>
      </c>
      <c r="C36" s="141"/>
    </row>
    <row r="37" spans="2:3" ht="14" thickBot="1">
      <c r="B37" s="158" t="s">
        <v>238</v>
      </c>
      <c r="C37" s="159"/>
    </row>
  </sheetData>
  <mergeCells count="34">
    <mergeCell ref="B37:C37"/>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4:C4"/>
    <mergeCell ref="B5:C5"/>
    <mergeCell ref="B6:C6"/>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2:C26"/>
  <sheetViews>
    <sheetView zoomScaleNormal="100" workbookViewId="0">
      <selection activeCell="B3" sqref="B3:C3"/>
    </sheetView>
  </sheetViews>
  <sheetFormatPr baseColWidth="10" defaultColWidth="10.83203125" defaultRowHeight="13"/>
  <cols>
    <col min="1" max="1" width="10.83203125" style="29"/>
    <col min="2" max="2" width="65" style="29" customWidth="1"/>
    <col min="3" max="3" width="102" style="29" customWidth="1"/>
    <col min="4" max="16384" width="10.83203125" style="29"/>
  </cols>
  <sheetData>
    <row r="2" spans="2:3" ht="14" thickBot="1"/>
    <row r="3" spans="2:3" ht="27" customHeight="1" thickBot="1">
      <c r="B3" s="69" t="s">
        <v>532</v>
      </c>
      <c r="C3" s="70"/>
    </row>
    <row r="4" spans="2:3" ht="27" customHeight="1" thickBot="1">
      <c r="B4" s="71" t="s">
        <v>373</v>
      </c>
      <c r="C4" s="72"/>
    </row>
    <row r="5" spans="2:3" ht="27" customHeight="1">
      <c r="B5" s="57" t="s">
        <v>334</v>
      </c>
      <c r="C5" s="58"/>
    </row>
    <row r="6" spans="2:3" ht="27" customHeight="1">
      <c r="B6" s="39" t="s">
        <v>374</v>
      </c>
      <c r="C6" s="40"/>
    </row>
    <row r="7" spans="2:3" ht="27" customHeight="1" thickBot="1">
      <c r="B7" s="33" t="s">
        <v>375</v>
      </c>
      <c r="C7" s="34"/>
    </row>
    <row r="8" spans="2:3" ht="160" customHeight="1">
      <c r="B8" s="65" t="s">
        <v>89</v>
      </c>
      <c r="C8" s="66"/>
    </row>
    <row r="9" spans="2:3" ht="27" customHeight="1">
      <c r="B9" s="63" t="s">
        <v>87</v>
      </c>
      <c r="C9" s="64"/>
    </row>
    <row r="10" spans="2:3" ht="27" customHeight="1">
      <c r="B10" s="39" t="s">
        <v>91</v>
      </c>
      <c r="C10" s="40"/>
    </row>
    <row r="11" spans="2:3" ht="27" customHeight="1">
      <c r="B11" s="43" t="s">
        <v>88</v>
      </c>
      <c r="C11" s="44"/>
    </row>
    <row r="12" spans="2:3" ht="27" customHeight="1" thickBot="1">
      <c r="B12" s="33" t="s">
        <v>98</v>
      </c>
      <c r="C12" s="34"/>
    </row>
    <row r="13" spans="2:3" ht="27" customHeight="1">
      <c r="B13" s="57" t="s">
        <v>80</v>
      </c>
      <c r="C13" s="58"/>
    </row>
    <row r="14" spans="2:3" ht="27" customHeight="1">
      <c r="B14" s="39" t="s">
        <v>81</v>
      </c>
      <c r="C14" s="40"/>
    </row>
    <row r="15" spans="2:3" ht="27" customHeight="1" thickBot="1">
      <c r="B15" s="50" t="s">
        <v>376</v>
      </c>
      <c r="C15" s="51"/>
    </row>
    <row r="16" spans="2:3">
      <c r="B16" s="30"/>
    </row>
    <row r="17" spans="2:2">
      <c r="B17" s="30"/>
    </row>
    <row r="18" spans="2:2">
      <c r="B18" s="30"/>
    </row>
    <row r="19" spans="2:2">
      <c r="B19" s="30"/>
    </row>
    <row r="20" spans="2:2">
      <c r="B20" s="30"/>
    </row>
    <row r="21" spans="2:2">
      <c r="B21" s="30"/>
    </row>
    <row r="22" spans="2:2">
      <c r="B22" s="30"/>
    </row>
    <row r="23" spans="2:2">
      <c r="B23" s="30"/>
    </row>
    <row r="24" spans="2:2">
      <c r="B24" s="30"/>
    </row>
    <row r="25" spans="2:2">
      <c r="B25" s="30"/>
    </row>
    <row r="26" spans="2:2">
      <c r="B26" s="30"/>
    </row>
  </sheetData>
  <mergeCells count="13">
    <mergeCell ref="B14:C14"/>
    <mergeCell ref="B15:C15"/>
    <mergeCell ref="B13:C13"/>
    <mergeCell ref="B8:C8"/>
    <mergeCell ref="B10:C10"/>
    <mergeCell ref="B11:C11"/>
    <mergeCell ref="B12:C12"/>
    <mergeCell ref="B9:C9"/>
    <mergeCell ref="B3:C3"/>
    <mergeCell ref="B4:C4"/>
    <mergeCell ref="B5:C5"/>
    <mergeCell ref="B6:C6"/>
    <mergeCell ref="B7:C7"/>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2E04-5170-44EF-8E6B-7DA7C6AED994}">
  <sheetPr codeName="Sheet24"/>
  <dimension ref="B2:C28"/>
  <sheetViews>
    <sheetView workbookViewId="0">
      <selection activeCell="B8" sqref="B8:C8"/>
    </sheetView>
  </sheetViews>
  <sheetFormatPr baseColWidth="10" defaultColWidth="10.83203125" defaultRowHeight="24" customHeight="1"/>
  <cols>
    <col min="1" max="1" width="10.83203125" style="29"/>
    <col min="2" max="2" width="65" style="29" customWidth="1"/>
    <col min="3" max="3" width="117.83203125" style="29" customWidth="1"/>
    <col min="4" max="16384" width="10.83203125" style="29"/>
  </cols>
  <sheetData>
    <row r="2" spans="2:3" ht="24" customHeight="1" thickBot="1"/>
    <row r="3" spans="2:3" ht="24" customHeight="1" thickBot="1">
      <c r="B3" s="77" t="s">
        <v>531</v>
      </c>
      <c r="C3" s="78"/>
    </row>
    <row r="4" spans="2:3" ht="24" customHeight="1">
      <c r="B4" s="57" t="s">
        <v>84</v>
      </c>
      <c r="C4" s="58"/>
    </row>
    <row r="5" spans="2:3" ht="24" customHeight="1">
      <c r="B5" s="61" t="s">
        <v>79</v>
      </c>
      <c r="C5" s="62"/>
    </row>
    <row r="6" spans="2:3" ht="24" customHeight="1">
      <c r="B6" s="39" t="s">
        <v>85</v>
      </c>
      <c r="C6" s="40"/>
    </row>
    <row r="7" spans="2:3" ht="24" customHeight="1" thickBot="1">
      <c r="B7" s="39" t="s">
        <v>86</v>
      </c>
      <c r="C7" s="40"/>
    </row>
    <row r="8" spans="2:3" ht="137" customHeight="1">
      <c r="B8" s="81" t="s">
        <v>95</v>
      </c>
      <c r="C8" s="82"/>
    </row>
    <row r="9" spans="2:3" ht="24" customHeight="1">
      <c r="B9" s="73" t="s">
        <v>96</v>
      </c>
      <c r="C9" s="74"/>
    </row>
    <row r="10" spans="2:3" ht="24" customHeight="1">
      <c r="B10" s="39" t="s">
        <v>97</v>
      </c>
      <c r="C10" s="40"/>
    </row>
    <row r="11" spans="2:3" ht="24" customHeight="1">
      <c r="B11" s="39" t="s">
        <v>92</v>
      </c>
      <c r="C11" s="40"/>
    </row>
    <row r="12" spans="2:3" ht="24" customHeight="1">
      <c r="B12" s="39" t="s">
        <v>93</v>
      </c>
      <c r="C12" s="40"/>
    </row>
    <row r="13" spans="2:3" ht="39" customHeight="1">
      <c r="B13" s="43" t="s">
        <v>94</v>
      </c>
      <c r="C13" s="44"/>
    </row>
    <row r="14" spans="2:3" ht="24" customHeight="1" thickBot="1">
      <c r="B14" s="33" t="s">
        <v>99</v>
      </c>
      <c r="C14" s="34"/>
    </row>
    <row r="15" spans="2:3" ht="24" customHeight="1">
      <c r="B15" s="61" t="s">
        <v>80</v>
      </c>
      <c r="C15" s="62"/>
    </row>
    <row r="16" spans="2:3" ht="24" customHeight="1">
      <c r="B16" s="39" t="s">
        <v>82</v>
      </c>
      <c r="C16" s="40"/>
    </row>
    <row r="17" spans="2:3" ht="24" customHeight="1" thickBot="1">
      <c r="B17" s="50" t="s">
        <v>376</v>
      </c>
      <c r="C17" s="51"/>
    </row>
    <row r="18" spans="2:3" ht="24" customHeight="1">
      <c r="B18" s="30"/>
    </row>
    <row r="19" spans="2:3" ht="24" customHeight="1">
      <c r="B19" s="30"/>
    </row>
    <row r="20" spans="2:3" ht="24" customHeight="1">
      <c r="B20" s="30"/>
    </row>
    <row r="21" spans="2:3" ht="24" customHeight="1">
      <c r="B21" s="30"/>
    </row>
    <row r="22" spans="2:3" ht="24" customHeight="1">
      <c r="B22" s="30"/>
    </row>
    <row r="23" spans="2:3" ht="24" customHeight="1">
      <c r="B23" s="30"/>
    </row>
    <row r="24" spans="2:3" ht="24" customHeight="1">
      <c r="B24" s="30"/>
    </row>
    <row r="25" spans="2:3" ht="24" customHeight="1">
      <c r="B25" s="30"/>
    </row>
    <row r="26" spans="2:3" ht="24" customHeight="1">
      <c r="B26" s="30"/>
    </row>
    <row r="27" spans="2:3" ht="24" customHeight="1">
      <c r="B27" s="30"/>
    </row>
    <row r="28" spans="2:3" ht="24" customHeight="1">
      <c r="B28" s="30"/>
    </row>
  </sheetData>
  <mergeCells count="15">
    <mergeCell ref="B15:C15"/>
    <mergeCell ref="B16:C16"/>
    <mergeCell ref="B17:C17"/>
    <mergeCell ref="B14:C14"/>
    <mergeCell ref="B9:C9"/>
    <mergeCell ref="B3:C3"/>
    <mergeCell ref="B4:C4"/>
    <mergeCell ref="B5:C5"/>
    <mergeCell ref="B6:C6"/>
    <mergeCell ref="B7:C7"/>
    <mergeCell ref="B8:C8"/>
    <mergeCell ref="B11:C11"/>
    <mergeCell ref="B10:C10"/>
    <mergeCell ref="B12:C12"/>
    <mergeCell ref="B13:C13"/>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E663-D3B1-489F-BFD3-5DF9C5E0522E}">
  <sheetPr codeName="Sheet25"/>
  <dimension ref="B2:C27"/>
  <sheetViews>
    <sheetView workbookViewId="0">
      <selection activeCell="B3" sqref="B3:C3"/>
    </sheetView>
  </sheetViews>
  <sheetFormatPr baseColWidth="10" defaultColWidth="10.83203125" defaultRowHeight="13"/>
  <cols>
    <col min="1" max="1" width="6.33203125" style="29" customWidth="1"/>
    <col min="2" max="2" width="65" style="29" customWidth="1"/>
    <col min="3" max="3" width="107" style="29" customWidth="1"/>
    <col min="4" max="16384" width="10.83203125" style="29"/>
  </cols>
  <sheetData>
    <row r="2" spans="2:3" ht="14" thickBot="1"/>
    <row r="3" spans="2:3" ht="20" customHeight="1">
      <c r="B3" s="59" t="s">
        <v>530</v>
      </c>
      <c r="C3" s="60"/>
    </row>
    <row r="4" spans="2:3" ht="20" customHeight="1" thickBot="1">
      <c r="B4" s="67" t="s">
        <v>84</v>
      </c>
      <c r="C4" s="68"/>
    </row>
    <row r="5" spans="2:3" ht="20" customHeight="1">
      <c r="B5" s="57" t="s">
        <v>79</v>
      </c>
      <c r="C5" s="58"/>
    </row>
    <row r="6" spans="2:3" ht="20" customHeight="1">
      <c r="B6" s="39" t="s">
        <v>85</v>
      </c>
      <c r="C6" s="40"/>
    </row>
    <row r="7" spans="2:3" ht="20" customHeight="1">
      <c r="B7" s="39" t="s">
        <v>379</v>
      </c>
      <c r="C7" s="40"/>
    </row>
    <row r="8" spans="2:3" ht="20" customHeight="1">
      <c r="B8" s="39" t="s">
        <v>380</v>
      </c>
      <c r="C8" s="40"/>
    </row>
    <row r="9" spans="2:3" ht="20" customHeight="1">
      <c r="B9" s="39" t="s">
        <v>381</v>
      </c>
      <c r="C9" s="40"/>
    </row>
    <row r="10" spans="2:3" ht="74" customHeight="1">
      <c r="B10" s="86" t="s">
        <v>382</v>
      </c>
      <c r="C10" s="87"/>
    </row>
    <row r="11" spans="2:3" ht="20" customHeight="1">
      <c r="B11" s="41" t="s">
        <v>383</v>
      </c>
      <c r="C11" s="42"/>
    </row>
    <row r="12" spans="2:3" ht="20" customHeight="1">
      <c r="B12" s="39" t="s">
        <v>384</v>
      </c>
      <c r="C12" s="40"/>
    </row>
    <row r="13" spans="2:3" ht="20" customHeight="1" thickBot="1">
      <c r="B13" s="39" t="s">
        <v>385</v>
      </c>
      <c r="C13" s="40"/>
    </row>
    <row r="14" spans="2:3" ht="20" customHeight="1" thickBot="1">
      <c r="B14" s="57" t="s">
        <v>80</v>
      </c>
      <c r="C14" s="58"/>
    </row>
    <row r="15" spans="2:3" ht="20" customHeight="1">
      <c r="B15" s="37" t="s">
        <v>83</v>
      </c>
      <c r="C15" s="38"/>
    </row>
    <row r="16" spans="2:3" ht="20" customHeight="1" thickBot="1">
      <c r="B16" s="50" t="s">
        <v>90</v>
      </c>
      <c r="C16" s="51"/>
    </row>
    <row r="17" spans="2:2">
      <c r="B17" s="30"/>
    </row>
    <row r="18" spans="2:2">
      <c r="B18" s="30"/>
    </row>
    <row r="19" spans="2:2">
      <c r="B19" s="30"/>
    </row>
    <row r="20" spans="2:2">
      <c r="B20" s="30"/>
    </row>
    <row r="21" spans="2:2">
      <c r="B21" s="30"/>
    </row>
    <row r="22" spans="2:2" ht="14" thickBot="1">
      <c r="B22" s="30"/>
    </row>
    <row r="23" spans="2:2">
      <c r="B23" s="30"/>
    </row>
    <row r="24" spans="2:2">
      <c r="B24" s="30"/>
    </row>
    <row r="25" spans="2:2" ht="14" thickBot="1">
      <c r="B25" s="30"/>
    </row>
    <row r="26" spans="2:2">
      <c r="B26" s="30"/>
    </row>
    <row r="27" spans="2:2">
      <c r="B27" s="30"/>
    </row>
  </sheetData>
  <mergeCells count="14">
    <mergeCell ref="B14:C14"/>
    <mergeCell ref="B15:C15"/>
    <mergeCell ref="B16:C16"/>
    <mergeCell ref="B13:C13"/>
    <mergeCell ref="B10:C10"/>
    <mergeCell ref="B11:C11"/>
    <mergeCell ref="B12:C12"/>
    <mergeCell ref="B3:C3"/>
    <mergeCell ref="B4:C4"/>
    <mergeCell ref="B5:C5"/>
    <mergeCell ref="B6:C6"/>
    <mergeCell ref="B7:C7"/>
    <mergeCell ref="B9:C9"/>
    <mergeCell ref="B8:C8"/>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83FF5-70FE-BA49-BC0B-76DBFFEF6927}">
  <dimension ref="B4:C46"/>
  <sheetViews>
    <sheetView workbookViewId="0">
      <selection activeCell="B23" sqref="B23:C23"/>
    </sheetView>
  </sheetViews>
  <sheetFormatPr baseColWidth="10" defaultColWidth="10.83203125" defaultRowHeight="13"/>
  <cols>
    <col min="1" max="1" width="10.83203125" style="29"/>
    <col min="2" max="2" width="65" style="29" customWidth="1"/>
    <col min="3" max="3" width="117.83203125" style="29" customWidth="1"/>
    <col min="4" max="16384" width="10.83203125" style="29"/>
  </cols>
  <sheetData>
    <row r="4" spans="2:3" ht="24" customHeight="1">
      <c r="B4" s="93" t="s">
        <v>545</v>
      </c>
      <c r="C4" s="93"/>
    </row>
    <row r="5" spans="2:3" ht="16" customHeight="1" thickBot="1">
      <c r="B5" s="36" t="s">
        <v>543</v>
      </c>
      <c r="C5" s="36"/>
    </row>
    <row r="6" spans="2:3" ht="14" thickBot="1">
      <c r="B6" s="94" t="s">
        <v>79</v>
      </c>
      <c r="C6" s="95"/>
    </row>
    <row r="7" spans="2:3">
      <c r="B7" s="79" t="s">
        <v>419</v>
      </c>
      <c r="C7" s="80"/>
    </row>
    <row r="8" spans="2:3">
      <c r="B8" s="39" t="s">
        <v>420</v>
      </c>
      <c r="C8" s="40"/>
    </row>
    <row r="9" spans="2:3">
      <c r="B9" s="39" t="s">
        <v>421</v>
      </c>
      <c r="C9" s="40"/>
    </row>
    <row r="10" spans="2:3">
      <c r="B10" s="39" t="s">
        <v>422</v>
      </c>
      <c r="C10" s="40"/>
    </row>
    <row r="11" spans="2:3">
      <c r="B11" s="39" t="s">
        <v>423</v>
      </c>
      <c r="C11" s="40"/>
    </row>
    <row r="12" spans="2:3" ht="14" thickBot="1">
      <c r="B12" s="33"/>
      <c r="C12" s="34"/>
    </row>
    <row r="13" spans="2:3" ht="14" thickBot="1">
      <c r="B13" s="94" t="s">
        <v>105</v>
      </c>
      <c r="C13" s="95"/>
    </row>
    <row r="14" spans="2:3">
      <c r="B14" s="79" t="s">
        <v>424</v>
      </c>
      <c r="C14" s="80"/>
    </row>
    <row r="15" spans="2:3">
      <c r="B15" s="39" t="s">
        <v>425</v>
      </c>
      <c r="C15" s="40"/>
    </row>
    <row r="16" spans="2:3">
      <c r="B16" s="39" t="s">
        <v>426</v>
      </c>
      <c r="C16" s="40"/>
    </row>
    <row r="17" spans="2:3">
      <c r="B17" s="39" t="s">
        <v>427</v>
      </c>
      <c r="C17" s="40"/>
    </row>
    <row r="18" spans="2:3">
      <c r="B18" s="39" t="s">
        <v>428</v>
      </c>
      <c r="C18" s="40"/>
    </row>
    <row r="19" spans="2:3">
      <c r="B19" s="39" t="s">
        <v>429</v>
      </c>
      <c r="C19" s="40"/>
    </row>
    <row r="20" spans="2:3">
      <c r="B20" s="39" t="s">
        <v>430</v>
      </c>
      <c r="C20" s="40"/>
    </row>
    <row r="21" spans="2:3">
      <c r="B21" s="39" t="s">
        <v>431</v>
      </c>
      <c r="C21" s="40"/>
    </row>
    <row r="22" spans="2:3">
      <c r="B22" s="39" t="s">
        <v>432</v>
      </c>
      <c r="C22" s="40"/>
    </row>
    <row r="23" spans="2:3">
      <c r="B23" s="39" t="s">
        <v>433</v>
      </c>
      <c r="C23" s="40"/>
    </row>
    <row r="24" spans="2:3">
      <c r="B24" s="39" t="s">
        <v>427</v>
      </c>
      <c r="C24" s="40"/>
    </row>
    <row r="25" spans="2:3">
      <c r="B25" s="39" t="s">
        <v>434</v>
      </c>
      <c r="C25" s="40"/>
    </row>
    <row r="26" spans="2:3">
      <c r="B26" s="39" t="s">
        <v>435</v>
      </c>
      <c r="C26" s="40"/>
    </row>
    <row r="27" spans="2:3">
      <c r="B27" s="39" t="s">
        <v>436</v>
      </c>
      <c r="C27" s="40"/>
    </row>
    <row r="28" spans="2:3">
      <c r="B28" s="39" t="s">
        <v>437</v>
      </c>
      <c r="C28" s="40"/>
    </row>
    <row r="29" spans="2:3" ht="14" thickBot="1">
      <c r="B29" s="33"/>
      <c r="C29" s="34"/>
    </row>
    <row r="30" spans="2:3" ht="14" thickBot="1">
      <c r="B30" s="94" t="s">
        <v>80</v>
      </c>
      <c r="C30" s="95"/>
    </row>
    <row r="31" spans="2:3">
      <c r="B31" s="79" t="s">
        <v>438</v>
      </c>
      <c r="C31" s="80"/>
    </row>
    <row r="32" spans="2:3">
      <c r="B32" s="39" t="s">
        <v>439</v>
      </c>
      <c r="C32" s="40"/>
    </row>
    <row r="33" spans="2:3">
      <c r="B33" s="39" t="s">
        <v>440</v>
      </c>
      <c r="C33" s="40"/>
    </row>
    <row r="34" spans="2:3">
      <c r="B34" s="39" t="s">
        <v>441</v>
      </c>
      <c r="C34" s="40"/>
    </row>
    <row r="35" spans="2:3">
      <c r="B35" s="39" t="s">
        <v>442</v>
      </c>
      <c r="C35" s="40"/>
    </row>
    <row r="36" spans="2:3">
      <c r="B36" s="39" t="s">
        <v>443</v>
      </c>
      <c r="C36" s="40"/>
    </row>
    <row r="37" spans="2:3">
      <c r="B37" s="39" t="s">
        <v>444</v>
      </c>
      <c r="C37" s="40"/>
    </row>
    <row r="38" spans="2:3">
      <c r="B38" s="39" t="s">
        <v>445</v>
      </c>
      <c r="C38" s="40"/>
    </row>
    <row r="39" spans="2:3">
      <c r="B39" s="96" t="s">
        <v>446</v>
      </c>
      <c r="C39" s="97"/>
    </row>
    <row r="40" spans="2:3">
      <c r="B40" s="39" t="s">
        <v>447</v>
      </c>
      <c r="C40" s="40"/>
    </row>
    <row r="41" spans="2:3">
      <c r="B41" s="39" t="s">
        <v>448</v>
      </c>
      <c r="C41" s="40"/>
    </row>
    <row r="42" spans="2:3">
      <c r="B42" s="39" t="s">
        <v>449</v>
      </c>
      <c r="C42" s="40"/>
    </row>
    <row r="43" spans="2:3">
      <c r="B43" s="39" t="s">
        <v>450</v>
      </c>
      <c r="C43" s="40"/>
    </row>
    <row r="44" spans="2:3" ht="14" thickBot="1">
      <c r="B44" s="33" t="s">
        <v>451</v>
      </c>
      <c r="C44" s="34"/>
    </row>
    <row r="45" spans="2:3">
      <c r="B45" s="30"/>
    </row>
    <row r="46" spans="2:3">
      <c r="B46" s="30"/>
    </row>
  </sheetData>
  <mergeCells count="41">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4:C4"/>
    <mergeCell ref="B5:C5"/>
    <mergeCell ref="B6:C6"/>
    <mergeCell ref="B7:C7"/>
    <mergeCell ref="B8:C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A7E5B-C7B5-F74A-AB89-87F822EFED91}">
  <dimension ref="B3:C40"/>
  <sheetViews>
    <sheetView workbookViewId="0">
      <selection activeCell="A43" sqref="A43:XFD122"/>
    </sheetView>
  </sheetViews>
  <sheetFormatPr baseColWidth="10" defaultColWidth="10.83203125" defaultRowHeight="13"/>
  <cols>
    <col min="1" max="1" width="10.83203125" style="29"/>
    <col min="2" max="2" width="65" style="29" customWidth="1"/>
    <col min="3" max="3" width="117.83203125" style="29" customWidth="1"/>
    <col min="4" max="16384" width="10.83203125" style="29"/>
  </cols>
  <sheetData>
    <row r="3" spans="2:3">
      <c r="B3" s="30"/>
    </row>
    <row r="4" spans="2:3">
      <c r="B4" s="93" t="s">
        <v>547</v>
      </c>
      <c r="C4" s="93"/>
    </row>
    <row r="5" spans="2:3" ht="12.75" customHeight="1" thickBot="1">
      <c r="B5" s="36" t="s">
        <v>543</v>
      </c>
      <c r="C5" s="36"/>
    </row>
    <row r="6" spans="2:3" ht="14" thickBot="1">
      <c r="B6" s="94" t="s">
        <v>79</v>
      </c>
      <c r="C6" s="95"/>
    </row>
    <row r="7" spans="2:3">
      <c r="B7" s="79" t="s">
        <v>452</v>
      </c>
      <c r="C7" s="80"/>
    </row>
    <row r="8" spans="2:3">
      <c r="B8" s="39" t="s">
        <v>421</v>
      </c>
      <c r="C8" s="40"/>
    </row>
    <row r="9" spans="2:3">
      <c r="B9" s="39" t="s">
        <v>422</v>
      </c>
      <c r="C9" s="40"/>
    </row>
    <row r="10" spans="2:3" ht="14" thickBot="1">
      <c r="B10" s="39" t="s">
        <v>423</v>
      </c>
      <c r="C10" s="40"/>
    </row>
    <row r="11" spans="2:3" ht="14" thickBot="1">
      <c r="B11" s="94" t="s">
        <v>105</v>
      </c>
      <c r="C11" s="95"/>
    </row>
    <row r="12" spans="2:3">
      <c r="B12" s="37" t="s">
        <v>453</v>
      </c>
      <c r="C12" s="38"/>
    </row>
    <row r="13" spans="2:3">
      <c r="B13" s="39" t="s">
        <v>454</v>
      </c>
      <c r="C13" s="40"/>
    </row>
    <row r="14" spans="2:3">
      <c r="B14" s="39" t="s">
        <v>455</v>
      </c>
      <c r="C14" s="40"/>
    </row>
    <row r="15" spans="2:3">
      <c r="B15" s="39" t="s">
        <v>456</v>
      </c>
      <c r="C15" s="40"/>
    </row>
    <row r="16" spans="2:3">
      <c r="B16" s="39" t="s">
        <v>457</v>
      </c>
      <c r="C16" s="40"/>
    </row>
    <row r="17" spans="2:3">
      <c r="B17" s="39" t="s">
        <v>458</v>
      </c>
      <c r="C17" s="40"/>
    </row>
    <row r="18" spans="2:3">
      <c r="B18" s="39" t="s">
        <v>459</v>
      </c>
      <c r="C18" s="40"/>
    </row>
    <row r="19" spans="2:3">
      <c r="B19" s="39" t="s">
        <v>460</v>
      </c>
      <c r="C19" s="40"/>
    </row>
    <row r="20" spans="2:3">
      <c r="B20" s="39" t="s">
        <v>461</v>
      </c>
      <c r="C20" s="40"/>
    </row>
    <row r="21" spans="2:3">
      <c r="B21" s="39" t="s">
        <v>462</v>
      </c>
      <c r="C21" s="40"/>
    </row>
    <row r="22" spans="2:3">
      <c r="B22" s="39" t="s">
        <v>463</v>
      </c>
      <c r="C22" s="40"/>
    </row>
    <row r="23" spans="2:3">
      <c r="B23" s="39" t="s">
        <v>464</v>
      </c>
      <c r="C23" s="40"/>
    </row>
    <row r="24" spans="2:3" ht="14" thickBot="1">
      <c r="B24" s="33" t="s">
        <v>465</v>
      </c>
      <c r="C24" s="34"/>
    </row>
    <row r="25" spans="2:3" ht="14" thickBot="1">
      <c r="B25" s="94" t="s">
        <v>80</v>
      </c>
      <c r="C25" s="95"/>
    </row>
    <row r="26" spans="2:3">
      <c r="B26" s="37" t="s">
        <v>438</v>
      </c>
      <c r="C26" s="38"/>
    </row>
    <row r="27" spans="2:3">
      <c r="B27" s="39" t="s">
        <v>466</v>
      </c>
      <c r="C27" s="40"/>
    </row>
    <row r="28" spans="2:3">
      <c r="B28" s="39" t="s">
        <v>440</v>
      </c>
      <c r="C28" s="40"/>
    </row>
    <row r="29" spans="2:3">
      <c r="B29" s="39" t="s">
        <v>441</v>
      </c>
      <c r="C29" s="40"/>
    </row>
    <row r="30" spans="2:3">
      <c r="B30" s="39" t="s">
        <v>442</v>
      </c>
      <c r="C30" s="40"/>
    </row>
    <row r="31" spans="2:3">
      <c r="B31" s="39" t="s">
        <v>443</v>
      </c>
      <c r="C31" s="40"/>
    </row>
    <row r="32" spans="2:3">
      <c r="B32" s="39" t="s">
        <v>467</v>
      </c>
      <c r="C32" s="40"/>
    </row>
    <row r="33" spans="2:3">
      <c r="B33" s="39" t="s">
        <v>468</v>
      </c>
      <c r="C33" s="40"/>
    </row>
    <row r="34" spans="2:3">
      <c r="B34" s="41" t="s">
        <v>445</v>
      </c>
      <c r="C34" s="42"/>
    </row>
    <row r="35" spans="2:3">
      <c r="B35" s="39" t="s">
        <v>469</v>
      </c>
      <c r="C35" s="40"/>
    </row>
    <row r="36" spans="2:3">
      <c r="B36" s="39" t="s">
        <v>470</v>
      </c>
      <c r="C36" s="40"/>
    </row>
    <row r="37" spans="2:3">
      <c r="B37" s="39" t="s">
        <v>471</v>
      </c>
      <c r="C37" s="40"/>
    </row>
    <row r="38" spans="2:3">
      <c r="B38" s="39" t="s">
        <v>450</v>
      </c>
      <c r="C38" s="40"/>
    </row>
    <row r="39" spans="2:3">
      <c r="B39" s="39" t="s">
        <v>472</v>
      </c>
      <c r="C39" s="40"/>
    </row>
    <row r="40" spans="2:3" ht="14" thickBot="1">
      <c r="B40" s="33" t="s">
        <v>473</v>
      </c>
      <c r="C40" s="34"/>
    </row>
  </sheetData>
  <mergeCells count="37">
    <mergeCell ref="B40:C40"/>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9BAF4-4AD1-4A4D-903B-F6831E958CA2}">
  <dimension ref="B4:C41"/>
  <sheetViews>
    <sheetView workbookViewId="0">
      <selection activeCell="B4" sqref="B4:C4"/>
    </sheetView>
  </sheetViews>
  <sheetFormatPr baseColWidth="10" defaultColWidth="10.83203125" defaultRowHeight="13"/>
  <cols>
    <col min="1" max="1" width="10.83203125" style="29"/>
    <col min="2" max="2" width="65" style="29" customWidth="1"/>
    <col min="3" max="3" width="117.83203125" style="29" customWidth="1"/>
    <col min="4" max="16384" width="10.83203125" style="29"/>
  </cols>
  <sheetData>
    <row r="4" spans="2:3">
      <c r="B4" s="93" t="s">
        <v>551</v>
      </c>
      <c r="C4" s="93"/>
    </row>
    <row r="5" spans="2:3" ht="14" thickBot="1">
      <c r="B5" s="36" t="s">
        <v>544</v>
      </c>
      <c r="C5" s="36"/>
    </row>
    <row r="6" spans="2:3" ht="14" thickBot="1">
      <c r="B6" s="94" t="s">
        <v>79</v>
      </c>
      <c r="C6" s="95"/>
    </row>
    <row r="7" spans="2:3">
      <c r="B7" s="79" t="s">
        <v>474</v>
      </c>
      <c r="C7" s="80"/>
    </row>
    <row r="8" spans="2:3">
      <c r="B8" s="39" t="s">
        <v>475</v>
      </c>
      <c r="C8" s="40"/>
    </row>
    <row r="9" spans="2:3">
      <c r="B9" s="39" t="s">
        <v>476</v>
      </c>
      <c r="C9" s="40"/>
    </row>
    <row r="10" spans="2:3" ht="14" thickBot="1">
      <c r="B10" s="39" t="s">
        <v>423</v>
      </c>
      <c r="C10" s="40"/>
    </row>
    <row r="11" spans="2:3" ht="14" thickBot="1">
      <c r="B11" s="94" t="s">
        <v>105</v>
      </c>
      <c r="C11" s="95"/>
    </row>
    <row r="12" spans="2:3">
      <c r="B12" s="37" t="s">
        <v>477</v>
      </c>
      <c r="C12" s="38"/>
    </row>
    <row r="13" spans="2:3">
      <c r="B13" s="39" t="s">
        <v>478</v>
      </c>
      <c r="C13" s="40"/>
    </row>
    <row r="14" spans="2:3">
      <c r="B14" s="39" t="s">
        <v>479</v>
      </c>
      <c r="C14" s="40"/>
    </row>
    <row r="15" spans="2:3">
      <c r="B15" s="39" t="s">
        <v>480</v>
      </c>
      <c r="C15" s="40"/>
    </row>
    <row r="16" spans="2:3">
      <c r="B16" s="39" t="s">
        <v>481</v>
      </c>
      <c r="C16" s="40"/>
    </row>
    <row r="17" spans="2:3">
      <c r="B17" s="39" t="s">
        <v>482</v>
      </c>
      <c r="C17" s="40"/>
    </row>
    <row r="18" spans="2:3">
      <c r="B18" s="39" t="s">
        <v>483</v>
      </c>
      <c r="C18" s="40"/>
    </row>
    <row r="19" spans="2:3">
      <c r="B19" s="39" t="s">
        <v>484</v>
      </c>
      <c r="C19" s="40"/>
    </row>
    <row r="20" spans="2:3">
      <c r="B20" s="96" t="s">
        <v>485</v>
      </c>
      <c r="C20" s="97"/>
    </row>
    <row r="21" spans="2:3">
      <c r="B21" s="39" t="s">
        <v>486</v>
      </c>
      <c r="C21" s="40"/>
    </row>
    <row r="22" spans="2:3">
      <c r="B22" s="39" t="s">
        <v>487</v>
      </c>
      <c r="C22" s="40"/>
    </row>
    <row r="23" spans="2:3">
      <c r="B23" s="39" t="s">
        <v>488</v>
      </c>
      <c r="C23" s="40"/>
    </row>
    <row r="24" spans="2:3">
      <c r="B24" s="39" t="s">
        <v>489</v>
      </c>
      <c r="C24" s="40"/>
    </row>
    <row r="25" spans="2:3" ht="14" thickBot="1">
      <c r="B25" s="39" t="s">
        <v>490</v>
      </c>
      <c r="C25" s="40"/>
    </row>
    <row r="26" spans="2:3" ht="14" thickBot="1">
      <c r="B26" s="94" t="s">
        <v>80</v>
      </c>
      <c r="C26" s="95"/>
    </row>
    <row r="27" spans="2:3">
      <c r="B27" s="37" t="s">
        <v>438</v>
      </c>
      <c r="C27" s="38"/>
    </row>
    <row r="28" spans="2:3">
      <c r="B28" s="39" t="s">
        <v>491</v>
      </c>
      <c r="C28" s="40"/>
    </row>
    <row r="29" spans="2:3">
      <c r="B29" s="39" t="s">
        <v>492</v>
      </c>
      <c r="C29" s="40"/>
    </row>
    <row r="30" spans="2:3">
      <c r="B30" s="39" t="s">
        <v>441</v>
      </c>
      <c r="C30" s="40"/>
    </row>
    <row r="31" spans="2:3">
      <c r="B31" s="39" t="s">
        <v>442</v>
      </c>
      <c r="C31" s="40"/>
    </row>
    <row r="32" spans="2:3">
      <c r="B32" s="39" t="s">
        <v>443</v>
      </c>
      <c r="C32" s="40"/>
    </row>
    <row r="33" spans="2:3">
      <c r="B33" s="39" t="s">
        <v>493</v>
      </c>
      <c r="C33" s="40"/>
    </row>
    <row r="34" spans="2:3">
      <c r="B34" s="39" t="s">
        <v>494</v>
      </c>
      <c r="C34" s="40"/>
    </row>
    <row r="35" spans="2:3">
      <c r="B35" s="39" t="s">
        <v>468</v>
      </c>
      <c r="C35" s="40"/>
    </row>
    <row r="36" spans="2:3">
      <c r="B36" s="41" t="s">
        <v>495</v>
      </c>
      <c r="C36" s="42"/>
    </row>
    <row r="37" spans="2:3">
      <c r="B37" s="39" t="s">
        <v>496</v>
      </c>
      <c r="C37" s="40"/>
    </row>
    <row r="38" spans="2:3">
      <c r="B38" s="39" t="s">
        <v>497</v>
      </c>
      <c r="C38" s="40"/>
    </row>
    <row r="39" spans="2:3">
      <c r="B39" s="39" t="s">
        <v>471</v>
      </c>
      <c r="C39" s="40"/>
    </row>
    <row r="40" spans="2:3">
      <c r="B40" s="39" t="s">
        <v>450</v>
      </c>
      <c r="C40" s="40"/>
    </row>
    <row r="41" spans="2:3" ht="14" thickBot="1">
      <c r="B41" s="33" t="s">
        <v>498</v>
      </c>
      <c r="C41" s="34"/>
    </row>
  </sheetData>
  <mergeCells count="38">
    <mergeCell ref="B39:C39"/>
    <mergeCell ref="B40:C40"/>
    <mergeCell ref="B41:C41"/>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4:C4"/>
    <mergeCell ref="B5:C5"/>
    <mergeCell ref="B6:C6"/>
    <mergeCell ref="B7:C7"/>
    <mergeCell ref="B8:C8"/>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D3B9-238C-BE46-B0F4-D38A0FF59387}">
  <dimension ref="B5:C40"/>
  <sheetViews>
    <sheetView workbookViewId="0">
      <selection activeCell="B5" sqref="B5:C5"/>
    </sheetView>
  </sheetViews>
  <sheetFormatPr baseColWidth="10" defaultColWidth="10.83203125" defaultRowHeight="13"/>
  <cols>
    <col min="1" max="1" width="10.83203125" style="29"/>
    <col min="2" max="2" width="65" style="29" customWidth="1"/>
    <col min="3" max="3" width="117.83203125" style="29" customWidth="1"/>
    <col min="4" max="16384" width="10.83203125" style="29"/>
  </cols>
  <sheetData>
    <row r="5" spans="2:3">
      <c r="B5" s="93" t="s">
        <v>552</v>
      </c>
      <c r="C5" s="93"/>
    </row>
    <row r="6" spans="2:3">
      <c r="B6" s="36" t="s">
        <v>543</v>
      </c>
      <c r="C6" s="36"/>
    </row>
    <row r="7" spans="2:3">
      <c r="B7" s="94" t="s">
        <v>79</v>
      </c>
      <c r="C7" s="95"/>
    </row>
    <row r="8" spans="2:3">
      <c r="B8" s="79" t="s">
        <v>499</v>
      </c>
      <c r="C8" s="80"/>
    </row>
    <row r="9" spans="2:3">
      <c r="B9" s="39" t="s">
        <v>420</v>
      </c>
      <c r="C9" s="40"/>
    </row>
    <row r="10" spans="2:3">
      <c r="B10" s="39" t="s">
        <v>421</v>
      </c>
      <c r="C10" s="40"/>
    </row>
    <row r="11" spans="2:3">
      <c r="B11" s="39" t="s">
        <v>500</v>
      </c>
      <c r="C11" s="40"/>
    </row>
    <row r="12" spans="2:3">
      <c r="B12" s="39" t="s">
        <v>423</v>
      </c>
      <c r="C12" s="40"/>
    </row>
    <row r="13" spans="2:3">
      <c r="B13" s="39" t="s">
        <v>501</v>
      </c>
      <c r="C13" s="40"/>
    </row>
    <row r="14" spans="2:3">
      <c r="B14" s="33"/>
      <c r="C14" s="34"/>
    </row>
    <row r="15" spans="2:3">
      <c r="B15" s="94" t="s">
        <v>105</v>
      </c>
      <c r="C15" s="95"/>
    </row>
    <row r="16" spans="2:3">
      <c r="B16" s="79" t="s">
        <v>502</v>
      </c>
      <c r="C16" s="80"/>
    </row>
    <row r="17" spans="2:3">
      <c r="B17" s="39" t="s">
        <v>503</v>
      </c>
      <c r="C17" s="40"/>
    </row>
    <row r="18" spans="2:3">
      <c r="B18" s="39" t="s">
        <v>504</v>
      </c>
      <c r="C18" s="40"/>
    </row>
    <row r="19" spans="2:3">
      <c r="B19" s="39" t="s">
        <v>505</v>
      </c>
      <c r="C19" s="40"/>
    </row>
    <row r="20" spans="2:3">
      <c r="B20" s="39" t="s">
        <v>506</v>
      </c>
      <c r="C20" s="40"/>
    </row>
    <row r="21" spans="2:3">
      <c r="B21" s="39" t="s">
        <v>507</v>
      </c>
      <c r="C21" s="40"/>
    </row>
    <row r="22" spans="2:3">
      <c r="B22" s="39" t="s">
        <v>508</v>
      </c>
      <c r="C22" s="40"/>
    </row>
    <row r="23" spans="2:3">
      <c r="B23" s="39" t="s">
        <v>509</v>
      </c>
      <c r="C23" s="40"/>
    </row>
    <row r="24" spans="2:3">
      <c r="B24" s="39" t="s">
        <v>510</v>
      </c>
      <c r="C24" s="40"/>
    </row>
    <row r="25" spans="2:3">
      <c r="B25" s="39" t="s">
        <v>511</v>
      </c>
      <c r="C25" s="40"/>
    </row>
    <row r="26" spans="2:3">
      <c r="B26" s="39" t="s">
        <v>512</v>
      </c>
      <c r="C26" s="40"/>
    </row>
    <row r="27" spans="2:3">
      <c r="B27" s="33"/>
      <c r="C27" s="34"/>
    </row>
    <row r="28" spans="2:3">
      <c r="B28" s="94" t="s">
        <v>80</v>
      </c>
      <c r="C28" s="95"/>
    </row>
    <row r="29" spans="2:3">
      <c r="B29" s="79" t="s">
        <v>513</v>
      </c>
      <c r="C29" s="80"/>
    </row>
    <row r="30" spans="2:3">
      <c r="B30" s="39" t="s">
        <v>514</v>
      </c>
      <c r="C30" s="40"/>
    </row>
    <row r="31" spans="2:3">
      <c r="B31" s="39" t="s">
        <v>515</v>
      </c>
      <c r="C31" s="40"/>
    </row>
    <row r="32" spans="2:3">
      <c r="B32" s="39" t="s">
        <v>442</v>
      </c>
      <c r="C32" s="40"/>
    </row>
    <row r="33" spans="2:3">
      <c r="B33" s="39" t="s">
        <v>516</v>
      </c>
      <c r="C33" s="40"/>
    </row>
    <row r="34" spans="2:3">
      <c r="B34" s="39" t="s">
        <v>517</v>
      </c>
      <c r="C34" s="40"/>
    </row>
    <row r="35" spans="2:3">
      <c r="B35" s="39" t="s">
        <v>518</v>
      </c>
      <c r="C35" s="40"/>
    </row>
    <row r="36" spans="2:3">
      <c r="B36" s="96" t="s">
        <v>519</v>
      </c>
      <c r="C36" s="97"/>
    </row>
    <row r="37" spans="2:3">
      <c r="B37" s="39" t="s">
        <v>447</v>
      </c>
      <c r="C37" s="40"/>
    </row>
    <row r="38" spans="2:3">
      <c r="B38" s="39" t="s">
        <v>520</v>
      </c>
      <c r="C38" s="40"/>
    </row>
    <row r="39" spans="2:3">
      <c r="B39" s="39" t="s">
        <v>521</v>
      </c>
      <c r="C39" s="40"/>
    </row>
    <row r="40" spans="2:3">
      <c r="B40" s="33" t="s">
        <v>451</v>
      </c>
      <c r="C40" s="34"/>
    </row>
  </sheetData>
  <mergeCells count="36">
    <mergeCell ref="B39:C39"/>
    <mergeCell ref="B40:C40"/>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5:C5"/>
    <mergeCell ref="B6:C6"/>
    <mergeCell ref="B7:C7"/>
    <mergeCell ref="B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23</vt:i4>
      </vt:variant>
    </vt:vector>
  </HeadingPairs>
  <TitlesOfParts>
    <vt:vector size="23" baseType="lpstr">
      <vt:lpstr>Indice (2)</vt:lpstr>
      <vt:lpstr>Indice</vt:lpstr>
      <vt:lpstr>CP_GA_ADRG_001</vt:lpstr>
      <vt:lpstr>CP_GA_ADRG_002</vt:lpstr>
      <vt:lpstr>CP_GA_ADRG_003</vt:lpstr>
      <vt:lpstr>CP_GA_DRFN_004</vt:lpstr>
      <vt:lpstr>CP_GA_DRFN_005</vt:lpstr>
      <vt:lpstr>CP_GA_DRFN_006</vt:lpstr>
      <vt:lpstr>CP_GA_DRFN_007</vt:lpstr>
      <vt:lpstr>CP_GA_VPDH_008</vt:lpstr>
      <vt:lpstr>CP_GA_VPDH_009</vt:lpstr>
      <vt:lpstr>CP_GA_VPDH_0010</vt:lpstr>
      <vt:lpstr>CP_GH_DRFN_001</vt:lpstr>
      <vt:lpstr>CP_GH_DRFN_002</vt:lpstr>
      <vt:lpstr>CP_GH_DRFN_003</vt:lpstr>
      <vt:lpstr>CP_GH_DRFN_004</vt:lpstr>
      <vt:lpstr>CP_GH_GEHU_005</vt:lpstr>
      <vt:lpstr>CP_GH_GEHU_006</vt:lpstr>
      <vt:lpstr>CP_GH_GEHU_007</vt:lpstr>
      <vt:lpstr>CP_GH_GEHU_008</vt:lpstr>
      <vt:lpstr>CP_GH_GEHU_009</vt:lpstr>
      <vt:lpstr>CP_GH_GEHU_010</vt:lpstr>
      <vt:lpstr>CP_GH_GEHU_011</vt:lpstr>
    </vt:vector>
  </TitlesOfParts>
  <Manager/>
  <Company>Propia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Montañez</dc:creator>
  <cp:keywords/>
  <dc:description/>
  <cp:lastModifiedBy>Diego Montanez</cp:lastModifiedBy>
  <cp:lastPrinted>2010-03-09T23:40:01Z</cp:lastPrinted>
  <dcterms:created xsi:type="dcterms:W3CDTF">2010-02-20T17:38:25Z</dcterms:created>
  <dcterms:modified xsi:type="dcterms:W3CDTF">2020-07-21T03:31:27Z</dcterms:modified>
  <cp:category/>
</cp:coreProperties>
</file>